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N:\OSP-Proposals\Common\Mary B\CC\Lana Yoho\"/>
    </mc:Choice>
  </mc:AlternateContent>
  <xr:revisionPtr revIDLastSave="0" documentId="8_{A271B503-B2E2-4D91-8173-EE0682130410}" xr6:coauthVersionLast="47" xr6:coauthVersionMax="47" xr10:uidLastSave="{00000000-0000-0000-0000-000000000000}"/>
  <bookViews>
    <workbookView xWindow="57480" yWindow="-120" windowWidth="29040" windowHeight="15720" firstSheet="1" activeTab="1" xr2:uid="{00000000-000D-0000-FFFF-FFFF00000000}"/>
  </bookViews>
  <sheets>
    <sheet name="JHU" sheetId="1" r:id="rId1"/>
    <sheet name="WVU" sheetId="2" r:id="rId2"/>
    <sheet name="Totals" sheetId="3" r:id="rId3"/>
  </sheets>
  <definedNames>
    <definedName name="_xlnm.Print_Area" localSheetId="0">JHU!$A$1:$I$91</definedName>
    <definedName name="_xlnm.Print_Area" localSheetId="2">Totals!$A$1:$I$39</definedName>
    <definedName name="_xlnm.Print_Area" localSheetId="1">WVU!$A$1:$I$91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" i="2" l="1"/>
  <c r="I16" i="2"/>
  <c r="I24" i="2"/>
  <c r="H24" i="2"/>
  <c r="E43" i="2"/>
  <c r="E42" i="2"/>
  <c r="E38" i="2"/>
  <c r="E37" i="2"/>
  <c r="E33" i="2"/>
  <c r="E32" i="2"/>
  <c r="E25" i="2"/>
  <c r="E26" i="2"/>
  <c r="E27" i="2"/>
  <c r="E28" i="2"/>
  <c r="E24" i="2"/>
  <c r="E17" i="2"/>
  <c r="E18" i="2"/>
  <c r="E19" i="2"/>
  <c r="E20" i="2"/>
  <c r="E16" i="2"/>
  <c r="I36" i="3"/>
  <c r="H36" i="3"/>
  <c r="I31" i="3"/>
  <c r="H31" i="3"/>
  <c r="H26" i="3"/>
  <c r="I26" i="3"/>
  <c r="I20" i="3"/>
  <c r="H20" i="3"/>
  <c r="I90" i="1" l="1"/>
  <c r="H90" i="1"/>
  <c r="I38" i="2"/>
  <c r="I33" i="2"/>
  <c r="I32" i="2"/>
  <c r="H43" i="2"/>
  <c r="H42" i="2"/>
  <c r="I47" i="1"/>
  <c r="I48" i="1"/>
  <c r="I42" i="1"/>
  <c r="H43" i="1"/>
  <c r="H42" i="1"/>
  <c r="I25" i="2"/>
  <c r="H28" i="2"/>
  <c r="I26" i="2"/>
  <c r="I27" i="2"/>
  <c r="H17" i="2"/>
  <c r="I18" i="2"/>
  <c r="I19" i="2"/>
  <c r="I20" i="2"/>
  <c r="I88" i="2"/>
  <c r="H88" i="2"/>
  <c r="I75" i="2"/>
  <c r="H75" i="2"/>
  <c r="I74" i="2"/>
  <c r="H74" i="2"/>
  <c r="I73" i="2"/>
  <c r="H73" i="2"/>
  <c r="I72" i="2"/>
  <c r="H72" i="2"/>
  <c r="I71" i="2"/>
  <c r="H71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48" i="2"/>
  <c r="I47" i="2"/>
  <c r="H47" i="2"/>
  <c r="I37" i="2"/>
  <c r="I17" i="2"/>
  <c r="D48" i="1"/>
  <c r="H48" i="1" s="1"/>
  <c r="H47" i="1"/>
  <c r="E25" i="1"/>
  <c r="I25" i="1" s="1"/>
  <c r="E26" i="1"/>
  <c r="I26" i="1" s="1"/>
  <c r="E27" i="1"/>
  <c r="I27" i="1" s="1"/>
  <c r="E28" i="1"/>
  <c r="I28" i="1" s="1"/>
  <c r="E24" i="1"/>
  <c r="H24" i="1" s="1"/>
  <c r="E17" i="1"/>
  <c r="H17" i="1" s="1"/>
  <c r="E18" i="1"/>
  <c r="I18" i="1" s="1"/>
  <c r="E19" i="1"/>
  <c r="I19" i="1" s="1"/>
  <c r="E20" i="1"/>
  <c r="I20" i="1" s="1"/>
  <c r="E16" i="1"/>
  <c r="I16" i="1" s="1"/>
  <c r="I58" i="1"/>
  <c r="I59" i="1"/>
  <c r="I60" i="1"/>
  <c r="I61" i="1"/>
  <c r="I62" i="1"/>
  <c r="I63" i="1"/>
  <c r="H58" i="1"/>
  <c r="H59" i="1"/>
  <c r="H60" i="1"/>
  <c r="H61" i="1"/>
  <c r="H62" i="1"/>
  <c r="H63" i="1"/>
  <c r="I57" i="1"/>
  <c r="H57" i="1"/>
  <c r="I72" i="1"/>
  <c r="I73" i="1"/>
  <c r="I74" i="1"/>
  <c r="I75" i="1"/>
  <c r="H72" i="1"/>
  <c r="H73" i="1"/>
  <c r="H74" i="1"/>
  <c r="H75" i="1"/>
  <c r="I71" i="1"/>
  <c r="H71" i="1"/>
  <c r="E38" i="1"/>
  <c r="I38" i="1" s="1"/>
  <c r="E37" i="1"/>
  <c r="I37" i="1" s="1"/>
  <c r="E33" i="1"/>
  <c r="H33" i="1" s="1"/>
  <c r="E32" i="1"/>
  <c r="H32" i="1" s="1"/>
  <c r="I43" i="2" l="1"/>
  <c r="I42" i="2"/>
  <c r="H44" i="1"/>
  <c r="I43" i="1"/>
  <c r="I44" i="1" s="1"/>
  <c r="H44" i="2"/>
  <c r="H18" i="3" s="1"/>
  <c r="I44" i="2"/>
  <c r="I18" i="3" s="1"/>
  <c r="H64" i="2"/>
  <c r="I34" i="2"/>
  <c r="I14" i="3" s="1"/>
  <c r="I49" i="2"/>
  <c r="I76" i="2"/>
  <c r="I39" i="2"/>
  <c r="I16" i="3" s="1"/>
  <c r="H27" i="2"/>
  <c r="H37" i="2"/>
  <c r="H32" i="2"/>
  <c r="H76" i="2"/>
  <c r="I64" i="2"/>
  <c r="H25" i="2"/>
  <c r="H33" i="2"/>
  <c r="H38" i="2"/>
  <c r="I28" i="2"/>
  <c r="I29" i="2" s="1"/>
  <c r="I12" i="3" s="1"/>
  <c r="H48" i="2"/>
  <c r="H49" i="2" s="1"/>
  <c r="H26" i="2"/>
  <c r="I21" i="2"/>
  <c r="H19" i="2"/>
  <c r="H20" i="2"/>
  <c r="H18" i="2"/>
  <c r="I49" i="1"/>
  <c r="H49" i="1"/>
  <c r="I39" i="1"/>
  <c r="H28" i="1"/>
  <c r="H34" i="1"/>
  <c r="H27" i="1"/>
  <c r="H37" i="1"/>
  <c r="H38" i="1"/>
  <c r="H26" i="1"/>
  <c r="H25" i="1"/>
  <c r="I33" i="1"/>
  <c r="I32" i="1"/>
  <c r="I24" i="1"/>
  <c r="H19" i="1"/>
  <c r="H18" i="1"/>
  <c r="H16" i="1"/>
  <c r="H20" i="1"/>
  <c r="I17" i="1"/>
  <c r="I21" i="1" s="1"/>
  <c r="I50" i="2" l="1"/>
  <c r="I90" i="2" s="1"/>
  <c r="I10" i="3"/>
  <c r="I21" i="3" s="1"/>
  <c r="I38" i="3" s="1"/>
  <c r="H21" i="2"/>
  <c r="H39" i="2"/>
  <c r="H16" i="3" s="1"/>
  <c r="H34" i="2"/>
  <c r="H14" i="3" s="1"/>
  <c r="H29" i="2"/>
  <c r="H12" i="3" s="1"/>
  <c r="I34" i="1"/>
  <c r="H39" i="1"/>
  <c r="I29" i="1"/>
  <c r="I50" i="1" s="1"/>
  <c r="H29" i="1"/>
  <c r="H21" i="1"/>
  <c r="H50" i="1" s="1"/>
  <c r="I88" i="1"/>
  <c r="I76" i="1"/>
  <c r="I64" i="1"/>
  <c r="H88" i="1"/>
  <c r="H76" i="1"/>
  <c r="H64" i="1"/>
  <c r="H50" i="2" l="1"/>
  <c r="H90" i="2" s="1"/>
  <c r="H10" i="3"/>
  <c r="H21" i="3" s="1"/>
  <c r="H38" i="3" s="1"/>
  <c r="H39" i="3" s="1"/>
  <c r="H91" i="2"/>
  <c r="H91" i="1" l="1"/>
</calcChain>
</file>

<file path=xl/sharedStrings.xml><?xml version="1.0" encoding="utf-8"?>
<sst xmlns="http://schemas.openxmlformats.org/spreadsheetml/2006/main" count="212" uniqueCount="54">
  <si>
    <t>PROPOSAL BUDGET TEMPLATE, JHU–WVU Research Collaborative</t>
  </si>
  <si>
    <t>Budgets may range up to $150,000. Applicants must request funds proportionate to the project’s scope, timeline, and resource needs. Description/justification for all expenses required. Funds will be available from 1/1/27-12/31/28.</t>
  </si>
  <si>
    <t>Applicant Name(s)</t>
  </si>
  <si>
    <t>Primary Contact Name, Title, Phone, and Email</t>
  </si>
  <si>
    <t>Key Personnel</t>
  </si>
  <si>
    <t>List all personnel to perform work for the project. Include proposed salaries, effort percentage, and fringe benefits. In the justification, include the role and expected contribution. Please note: NIH salary cap is not required, but can be used if PI has salary cap support. ***COLA increases are included in year 2.***</t>
  </si>
  <si>
    <t>Name</t>
  </si>
  <si>
    <t xml:space="preserve">Description of Work                                                        </t>
  </si>
  <si>
    <t>Base Salary</t>
  </si>
  <si>
    <t>Fringe</t>
  </si>
  <si>
    <t>Percent Effort Year 1</t>
  </si>
  <si>
    <t>Percent Effort Year 2</t>
  </si>
  <si>
    <t>Total Amount Requested Year 1</t>
  </si>
  <si>
    <t>Total Amount Requested Year 2</t>
  </si>
  <si>
    <t>Total Key Personnel</t>
  </si>
  <si>
    <r>
      <t xml:space="preserve">Non-Key Personnel Faculty/Staff        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 </t>
    </r>
  </si>
  <si>
    <t>Name/Position Title</t>
  </si>
  <si>
    <t>Total Non-Key Faculty/Staff</t>
  </si>
  <si>
    <r>
      <t xml:space="preserve">Postdoc (Salary)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 </t>
    </r>
  </si>
  <si>
    <t>Total Postdoc (Salary)</t>
  </si>
  <si>
    <r>
      <t xml:space="preserve">Postdoc (Stipend)      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 </t>
    </r>
  </si>
  <si>
    <t>Total Postdoc (Stipend)</t>
  </si>
  <si>
    <r>
      <t xml:space="preserve">Graduate Student        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 </t>
    </r>
  </si>
  <si>
    <t>Total Grad Student Salary</t>
  </si>
  <si>
    <t>Grad Student Expenses</t>
  </si>
  <si>
    <t>Item</t>
  </si>
  <si>
    <t>Cost per Item</t>
  </si>
  <si>
    <t>Quantity Year 1</t>
  </si>
  <si>
    <t>Quantity Year 2</t>
  </si>
  <si>
    <t>Health Insurance</t>
  </si>
  <si>
    <t>Tuition</t>
  </si>
  <si>
    <t>Total Health Insurance &amp; Tuition</t>
  </si>
  <si>
    <t>Total Personnel (including fringe)</t>
  </si>
  <si>
    <t xml:space="preserve">Materials/Supplies                                                                                                                                    </t>
  </si>
  <si>
    <t>Include list of all allowable expenses. The justification should describe the rationale, necessity and reasonableness of the costs budgeted.</t>
  </si>
  <si>
    <t xml:space="preserve">Description of Item </t>
  </si>
  <si>
    <t>Total Supplies &amp; Operating Expenses</t>
  </si>
  <si>
    <t xml:space="preserve">Travel                                                                                                                                  </t>
  </si>
  <si>
    <t>Include all travel, including costs for attendance of any meetings.</t>
  </si>
  <si>
    <t>Cost Per Trip</t>
  </si>
  <si>
    <t>Description of Trip</t>
  </si>
  <si>
    <t>Total Travel</t>
  </si>
  <si>
    <t>Subcontracts</t>
  </si>
  <si>
    <t>Include all subcontracts planned to complete the proposed work. This includes consulting and subawards. No (sub)contractor may be paid greater than 10% of the total award amount. Describe how the subcontractor will be essential to the work proposed. Please note, indirect costs are not allowable on subaward expenses.</t>
  </si>
  <si>
    <t>Subcontractor Name</t>
  </si>
  <si>
    <t>Justification</t>
  </si>
  <si>
    <t>Total Contractual</t>
  </si>
  <si>
    <t>Yearly Total</t>
  </si>
  <si>
    <t>Grand Total</t>
  </si>
  <si>
    <r>
      <t xml:space="preserve">Graduate Students     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 </t>
    </r>
  </si>
  <si>
    <t>Total Graduate Students</t>
  </si>
  <si>
    <t>This is a cumulative total of the detailed budgets. Please do not make any edits to this form.</t>
  </si>
  <si>
    <t>Yearly Combined Total</t>
  </si>
  <si>
    <t>Grand Combined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</si>
</sst>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Times New Roman"/>
      <family val="1"/>
    </font>
    <font>
      <u/>
      <sz val="10"/>
      <color theme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0" fontId="2" fillId="0" borderId="0">
      <alignment vertical="center"/>
    </xf>
    <xf numFmtId="0" fontId="2" fillId="0" borderId="0" applyAlignment="0"/>
    <xf numFmtId="0" fontId="2" fillId="0" borderId="0" applyAlignment="0"/>
    <xf numFmtId="0" fontId="2" fillId="0" borderId="0"/>
    <xf numFmtId="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9" fontId="12" fillId="0" borderId="0" applyFont="0" applyFill="0" applyBorder="0" applyAlignment="0" applyProtection="0"/>
  </cellStyleXfs>
  <cellXfs count="73">
    <xf numFmtId="0" fontId="0" fillId="0" borderId="0" xfId="0"/>
    <xf numFmtId="49" fontId="0" fillId="0" borderId="0" xfId="0" applyNumberFormat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8" fontId="3" fillId="5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9" fontId="0" fillId="0" borderId="1" xfId="0" applyNumberFormat="1" applyBorder="1" applyAlignment="1" applyProtection="1">
      <alignment vertical="center"/>
      <protection locked="0"/>
    </xf>
    <xf numFmtId="8" fontId="0" fillId="0" borderId="1" xfId="0" applyNumberFormat="1" applyBorder="1" applyAlignment="1">
      <alignment vertical="center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9" fontId="0" fillId="0" borderId="1" xfId="11" applyFont="1" applyBorder="1" applyAlignment="1" applyProtection="1">
      <alignment horizontal="right" vertical="center"/>
      <protection locked="0"/>
    </xf>
    <xf numFmtId="8" fontId="0" fillId="5" borderId="1" xfId="0" applyNumberForma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8" fontId="1" fillId="5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right" vertical="center" wrapText="1"/>
    </xf>
    <xf numFmtId="0" fontId="10" fillId="5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</cellXfs>
  <cellStyles count="12">
    <cellStyle name="Comma0" xfId="5" xr:uid="{00000000-0005-0000-0000-000000000000}"/>
    <cellStyle name="Currency 2" xfId="6" xr:uid="{00000000-0005-0000-0000-000002000000}"/>
    <cellStyle name="Hyperlink 2" xfId="8" xr:uid="{00000000-0005-0000-0000-000004000000}"/>
    <cellStyle name="Normal" xfId="0" builtinId="0"/>
    <cellStyle name="Normal 2" xfId="1" xr:uid="{00000000-0005-0000-0000-000006000000}"/>
    <cellStyle name="Normal 2 2" xfId="3" xr:uid="{00000000-0005-0000-0000-000007000000}"/>
    <cellStyle name="Normal 3" xfId="2" xr:uid="{00000000-0005-0000-0000-000008000000}"/>
    <cellStyle name="Normal 3 2" xfId="10" xr:uid="{00000000-0005-0000-0000-000009000000}"/>
    <cellStyle name="Normal 3 3" xfId="4" xr:uid="{00000000-0005-0000-0000-00000A000000}"/>
    <cellStyle name="Normal 4" xfId="9" xr:uid="{00000000-0005-0000-0000-00000B000000}"/>
    <cellStyle name="Percent" xfId="11" builtinId="5"/>
    <cellStyle name="Percent 2" xfId="7" xr:uid="{00000000-0005-0000-0000-00000C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663479</xdr:colOff>
      <xdr:row>0</xdr:row>
      <xdr:rowOff>165229</xdr:rowOff>
    </xdr:from>
    <xdr:to>
      <xdr:col>2</xdr:col>
      <xdr:colOff>2666502</xdr:colOff>
      <xdr:row>2</xdr:row>
      <xdr:rowOff>76329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53C9E7-BD14-B131-4379-808B168E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701" y="165229"/>
          <a:ext cx="4209488" cy="873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128284</xdr:colOff>
      <xdr:row>0</xdr:row>
      <xdr:rowOff>295052</xdr:rowOff>
    </xdr:from>
    <xdr:to>
      <xdr:col>2</xdr:col>
      <xdr:colOff>2798316</xdr:colOff>
      <xdr:row>2</xdr:row>
      <xdr:rowOff>153941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49759B-A058-D006-440D-6D70191B2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06" y="295052"/>
          <a:ext cx="5152722" cy="821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8">
      <a:dk1>
        <a:srgbClr val="212121"/>
      </a:dk1>
      <a:lt1>
        <a:srgbClr val="FFFFFF"/>
      </a:lt1>
      <a:dk2>
        <a:srgbClr val="FFFFFF"/>
      </a:dk2>
      <a:lt2>
        <a:srgbClr val="B3D5E8"/>
      </a:lt2>
      <a:accent1>
        <a:srgbClr val="B3D5E8"/>
      </a:accent1>
      <a:accent2>
        <a:srgbClr val="761900"/>
      </a:accent2>
      <a:accent3>
        <a:srgbClr val="FFFFFF"/>
      </a:accent3>
      <a:accent4>
        <a:srgbClr val="010A21"/>
      </a:accent4>
      <a:accent5>
        <a:srgbClr val="FF0000"/>
      </a:accent5>
      <a:accent6>
        <a:srgbClr val="041952"/>
      </a:accent6>
      <a:hlink>
        <a:srgbClr val="002060"/>
      </a:hlink>
      <a:folHlink>
        <a:srgbClr val="FF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3"/>
  <sheetViews>
    <sheetView topLeftCell="A5" zoomScale="99" zoomScaleNormal="100" zoomScaleSheetLayoutView="110" zoomScalePageLayoutView="57" workbookViewId="0">
      <selection activeCell="H16" sqref="H16"/>
    </sheetView>
  </sheetViews>
  <sheetFormatPr defaultColWidth="8.88671875" defaultRowHeight="14.4"/>
  <cols>
    <col min="1" max="1" width="3.6640625" style="12" customWidth="1"/>
    <col min="2" max="2" width="29" style="12" customWidth="1"/>
    <col min="3" max="3" width="42" style="12" customWidth="1"/>
    <col min="4" max="5" width="16.109375" style="12" customWidth="1"/>
    <col min="6" max="7" width="12.33203125" style="12" customWidth="1"/>
    <col min="8" max="9" width="22.33203125" style="12" customWidth="1"/>
    <col min="10" max="10" width="9.33203125" style="12" bestFit="1" customWidth="1"/>
    <col min="11" max="16384" width="8.88671875" style="12"/>
  </cols>
  <sheetData>
    <row r="1" spans="2:9" ht="60" customHeight="1">
      <c r="B1" s="54"/>
      <c r="C1" s="54"/>
    </row>
    <row r="2" spans="2:9" ht="16.5" customHeight="1">
      <c r="B2" s="54"/>
      <c r="C2" s="54"/>
    </row>
    <row r="3" spans="2:9" ht="16.5" customHeight="1">
      <c r="B3" s="54"/>
      <c r="C3" s="54"/>
    </row>
    <row r="4" spans="2:9" ht="29.25" customHeight="1"/>
    <row r="5" spans="2:9" ht="38.4" customHeight="1">
      <c r="B5" s="55" t="s">
        <v>0</v>
      </c>
      <c r="C5" s="55"/>
      <c r="D5" s="55"/>
      <c r="E5" s="55"/>
      <c r="F5" s="55"/>
      <c r="G5" s="55"/>
      <c r="H5" s="55"/>
      <c r="I5" s="55"/>
    </row>
    <row r="6" spans="2:9" ht="21.9" customHeight="1">
      <c r="B6" s="56" t="s">
        <v>1</v>
      </c>
      <c r="C6" s="56"/>
      <c r="D6" s="56"/>
      <c r="E6" s="56"/>
      <c r="F6" s="56"/>
      <c r="G6" s="56"/>
      <c r="H6" s="56"/>
      <c r="I6" s="56"/>
    </row>
    <row r="7" spans="2:9" ht="18.899999999999999" customHeight="1">
      <c r="B7" s="56"/>
      <c r="C7" s="56"/>
      <c r="D7" s="56"/>
      <c r="E7" s="56"/>
      <c r="F7" s="56"/>
      <c r="G7" s="56"/>
      <c r="H7" s="56"/>
      <c r="I7" s="56"/>
    </row>
    <row r="8" spans="2:9" ht="16.5" customHeight="1"/>
    <row r="9" spans="2:9" ht="27.15" customHeight="1">
      <c r="B9" s="57" t="s">
        <v>2</v>
      </c>
      <c r="C9" s="57"/>
      <c r="D9" s="1"/>
      <c r="F9" s="59" t="s">
        <v>3</v>
      </c>
      <c r="G9" s="61"/>
      <c r="H9" s="62"/>
      <c r="I9" s="63"/>
    </row>
    <row r="10" spans="2:9" ht="27.15" customHeight="1">
      <c r="B10" s="58"/>
      <c r="C10" s="58"/>
      <c r="D10" s="1"/>
      <c r="F10" s="60"/>
      <c r="G10" s="64"/>
      <c r="H10" s="65"/>
      <c r="I10" s="66"/>
    </row>
    <row r="11" spans="2:9" ht="15" thickBot="1">
      <c r="B11" s="14"/>
      <c r="C11" s="14"/>
      <c r="D11" s="14"/>
      <c r="E11" s="14"/>
      <c r="F11" s="14"/>
      <c r="G11" s="14"/>
      <c r="H11" s="14"/>
      <c r="I11" s="14"/>
    </row>
    <row r="13" spans="2:9" ht="26.25" customHeight="1">
      <c r="B13" s="38" t="s">
        <v>4</v>
      </c>
      <c r="C13" s="38"/>
      <c r="D13" s="38"/>
      <c r="E13" s="38"/>
      <c r="F13" s="38"/>
      <c r="G13" s="38"/>
      <c r="H13" s="38"/>
      <c r="I13" s="38"/>
    </row>
    <row r="14" spans="2:9" ht="44.25" customHeight="1">
      <c r="B14" s="48" t="s">
        <v>5</v>
      </c>
      <c r="C14" s="48"/>
      <c r="D14" s="48"/>
      <c r="E14" s="48"/>
      <c r="F14" s="48"/>
      <c r="G14" s="48"/>
      <c r="H14" s="48"/>
      <c r="I14" s="48"/>
    </row>
    <row r="15" spans="2:9" ht="27.6">
      <c r="B15" s="4" t="s">
        <v>6</v>
      </c>
      <c r="C15" s="25" t="s">
        <v>7</v>
      </c>
      <c r="D15" s="5" t="s">
        <v>8</v>
      </c>
      <c r="E15" s="7" t="s">
        <v>9</v>
      </c>
      <c r="F15" s="5" t="s">
        <v>10</v>
      </c>
      <c r="G15" s="5" t="s">
        <v>11</v>
      </c>
      <c r="H15" s="5" t="s">
        <v>12</v>
      </c>
      <c r="I15" s="5" t="s">
        <v>13</v>
      </c>
    </row>
    <row r="16" spans="2:9">
      <c r="B16" s="15"/>
      <c r="C16" s="15"/>
      <c r="D16" s="3"/>
      <c r="E16" s="3">
        <f>D16*33.5%</f>
        <v>0</v>
      </c>
      <c r="F16" s="16"/>
      <c r="G16" s="16"/>
      <c r="H16" s="17">
        <f>IF(F16=1,SUM(D16:E16),SUM((D16+E16)*(F16)))</f>
        <v>0</v>
      </c>
      <c r="I16" s="17">
        <f>IF(G16=1,SUM(D16:E16),SUM((D16+E16)*(G16)))*1.03</f>
        <v>0</v>
      </c>
    </row>
    <row r="17" spans="2:9">
      <c r="B17" s="15"/>
      <c r="C17" s="24"/>
      <c r="D17" s="3"/>
      <c r="E17" s="3">
        <f t="shared" ref="E17:E20" si="0">D17*33.5%</f>
        <v>0</v>
      </c>
      <c r="F17" s="16"/>
      <c r="G17" s="16"/>
      <c r="H17" s="17">
        <f>IF(F17=1,SUM(D17:E17),SUM((D17+E17)*(F17)))</f>
        <v>0</v>
      </c>
      <c r="I17" s="17">
        <f>IF(G17=1,SUM(D17:E17),SUM((D17+E17)*(G17)))*1.03</f>
        <v>0</v>
      </c>
    </row>
    <row r="18" spans="2:9">
      <c r="B18" s="15"/>
      <c r="C18" s="15"/>
      <c r="D18" s="3"/>
      <c r="E18" s="3">
        <f t="shared" si="0"/>
        <v>0</v>
      </c>
      <c r="F18" s="16"/>
      <c r="G18" s="16"/>
      <c r="H18" s="17">
        <f>IF(F18=1,SUM(D18:E18),SUM((D18+E18)*(F18)))</f>
        <v>0</v>
      </c>
      <c r="I18" s="17">
        <f>IF(G18=1,SUM(D18:E18),SUM((D18+E18)*(G18)))*1.03</f>
        <v>0</v>
      </c>
    </row>
    <row r="19" spans="2:9">
      <c r="B19" s="15"/>
      <c r="C19" s="15"/>
      <c r="D19" s="3"/>
      <c r="E19" s="3">
        <f t="shared" si="0"/>
        <v>0</v>
      </c>
      <c r="F19" s="16"/>
      <c r="G19" s="16"/>
      <c r="H19" s="17">
        <f>IF(F19=1,SUM(D19:E19),SUM((D19+E19)*(F19)))</f>
        <v>0</v>
      </c>
      <c r="I19" s="17">
        <f>IF(G19=1,SUM(D19:E19),SUM((D19+E19)*(G19)))*1.03</f>
        <v>0</v>
      </c>
    </row>
    <row r="20" spans="2:9">
      <c r="B20" s="15"/>
      <c r="C20" s="15"/>
      <c r="D20" s="3"/>
      <c r="E20" s="3">
        <f t="shared" si="0"/>
        <v>0</v>
      </c>
      <c r="F20" s="16"/>
      <c r="G20" s="16"/>
      <c r="H20" s="17">
        <f>IF(F20=1,SUM(D20:E20),SUM((D20+E20)*(F20)))</f>
        <v>0</v>
      </c>
      <c r="I20" s="17">
        <f>IF(G20=1,SUM(D20:E20),SUM((D20+E20)*(G20)))*1.03</f>
        <v>0</v>
      </c>
    </row>
    <row r="21" spans="2:9" ht="31.5" customHeight="1">
      <c r="B21" s="35" t="s">
        <v>14</v>
      </c>
      <c r="C21" s="36"/>
      <c r="D21" s="36"/>
      <c r="E21" s="36"/>
      <c r="F21" s="36"/>
      <c r="G21" s="37"/>
      <c r="H21" s="11">
        <f>SUM(H16:H20)</f>
        <v>0</v>
      </c>
      <c r="I21" s="11">
        <f>SUM(I16:I20)</f>
        <v>0</v>
      </c>
    </row>
    <row r="22" spans="2:9" ht="34.5" customHeight="1">
      <c r="B22" s="38" t="s">
        <v>15</v>
      </c>
      <c r="C22" s="38"/>
      <c r="D22" s="38"/>
      <c r="E22" s="38"/>
      <c r="F22" s="38"/>
      <c r="G22" s="38"/>
      <c r="H22" s="38"/>
      <c r="I22" s="38"/>
    </row>
    <row r="23" spans="2:9" ht="27.6">
      <c r="B23" s="4" t="s">
        <v>16</v>
      </c>
      <c r="C23" s="25" t="s">
        <v>7</v>
      </c>
      <c r="D23" s="5" t="s">
        <v>8</v>
      </c>
      <c r="E23" s="5" t="s">
        <v>9</v>
      </c>
      <c r="F23" s="5" t="s">
        <v>10</v>
      </c>
      <c r="G23" s="5" t="s">
        <v>11</v>
      </c>
      <c r="H23" s="5" t="s">
        <v>12</v>
      </c>
      <c r="I23" s="5" t="s">
        <v>13</v>
      </c>
    </row>
    <row r="24" spans="2:9">
      <c r="B24" s="15"/>
      <c r="C24" s="15"/>
      <c r="D24" s="2"/>
      <c r="E24" s="3">
        <f>D24*33.5%</f>
        <v>0</v>
      </c>
      <c r="F24" s="26"/>
      <c r="G24" s="26"/>
      <c r="H24" s="17">
        <f>IF(F24=1,SUM(D24:E24),SUM((D24+E24)*(F24)))</f>
        <v>0</v>
      </c>
      <c r="I24" s="17">
        <f>IF(G24=1,SUM(D24:E24),SUM((D24+E24)*(G24)))*1.03</f>
        <v>0</v>
      </c>
    </row>
    <row r="25" spans="2:9">
      <c r="B25" s="15"/>
      <c r="C25" s="15"/>
      <c r="D25" s="2"/>
      <c r="E25" s="3">
        <f t="shared" ref="E25:E28" si="1">D25*33.5%</f>
        <v>0</v>
      </c>
      <c r="F25" s="26"/>
      <c r="G25" s="26"/>
      <c r="H25" s="17">
        <f t="shared" ref="H25:H28" si="2">IF(F25=1,SUM(D25:E25),SUM((D25+E25)*(F25)))</f>
        <v>0</v>
      </c>
      <c r="I25" s="17">
        <f t="shared" ref="I25:I28" si="3">IF(G25=1,SUM(D25:E25),SUM((D25+E25)*(G25)))*1.03</f>
        <v>0</v>
      </c>
    </row>
    <row r="26" spans="2:9">
      <c r="B26" s="15"/>
      <c r="C26" s="15"/>
      <c r="D26" s="2"/>
      <c r="E26" s="3">
        <f t="shared" si="1"/>
        <v>0</v>
      </c>
      <c r="F26" s="26"/>
      <c r="G26" s="26"/>
      <c r="H26" s="17">
        <f t="shared" si="2"/>
        <v>0</v>
      </c>
      <c r="I26" s="17">
        <f t="shared" si="3"/>
        <v>0</v>
      </c>
    </row>
    <row r="27" spans="2:9">
      <c r="B27" s="15"/>
      <c r="C27" s="15"/>
      <c r="D27" s="2"/>
      <c r="E27" s="3">
        <f t="shared" si="1"/>
        <v>0</v>
      </c>
      <c r="F27" s="26"/>
      <c r="G27" s="26"/>
      <c r="H27" s="17">
        <f t="shared" si="2"/>
        <v>0</v>
      </c>
      <c r="I27" s="17">
        <f t="shared" si="3"/>
        <v>0</v>
      </c>
    </row>
    <row r="28" spans="2:9">
      <c r="B28" s="15"/>
      <c r="C28" s="15"/>
      <c r="D28" s="2"/>
      <c r="E28" s="3">
        <f t="shared" si="1"/>
        <v>0</v>
      </c>
      <c r="F28" s="26"/>
      <c r="G28" s="26"/>
      <c r="H28" s="17">
        <f t="shared" si="2"/>
        <v>0</v>
      </c>
      <c r="I28" s="17">
        <f t="shared" si="3"/>
        <v>0</v>
      </c>
    </row>
    <row r="29" spans="2:9" ht="31.5" customHeight="1">
      <c r="B29" s="35" t="s">
        <v>17</v>
      </c>
      <c r="C29" s="36"/>
      <c r="D29" s="36"/>
      <c r="E29" s="36"/>
      <c r="F29" s="36"/>
      <c r="G29" s="37"/>
      <c r="H29" s="11">
        <f>SUM(H24:H28)</f>
        <v>0</v>
      </c>
      <c r="I29" s="11">
        <f>SUM(I24:I28)</f>
        <v>0</v>
      </c>
    </row>
    <row r="30" spans="2:9" ht="34.5" customHeight="1">
      <c r="B30" s="38" t="s">
        <v>18</v>
      </c>
      <c r="C30" s="38"/>
      <c r="D30" s="38"/>
      <c r="E30" s="38"/>
      <c r="F30" s="38"/>
      <c r="G30" s="38"/>
      <c r="H30" s="38"/>
      <c r="I30" s="38"/>
    </row>
    <row r="31" spans="2:9" ht="27.6">
      <c r="B31" s="4" t="s">
        <v>16</v>
      </c>
      <c r="C31" s="2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</row>
    <row r="32" spans="2:9">
      <c r="B32" s="15"/>
      <c r="C32" s="15"/>
      <c r="D32" s="2"/>
      <c r="E32" s="3">
        <f>D32*21.1%</f>
        <v>0</v>
      </c>
      <c r="F32" s="26"/>
      <c r="G32" s="26"/>
      <c r="H32" s="17">
        <f>IF(F32=0,SUM(D32:E32),SUM((D32+E32)*(F32)))</f>
        <v>0</v>
      </c>
      <c r="I32" s="17">
        <f>IF(G32=1,SUM(D32:E32),SUM((D32+E32)*(G32)))*1.03</f>
        <v>0</v>
      </c>
    </row>
    <row r="33" spans="2:10">
      <c r="B33" s="15"/>
      <c r="C33" s="15"/>
      <c r="D33" s="2"/>
      <c r="E33" s="3">
        <f t="shared" ref="E33" si="4">D33*21.1%</f>
        <v>0</v>
      </c>
      <c r="F33" s="26"/>
      <c r="G33" s="26"/>
      <c r="H33" s="17">
        <f>IF(F33=0,SUM(D33:E33),SUM((D33+E33)*(F33)))</f>
        <v>0</v>
      </c>
      <c r="I33" s="17">
        <f>IF(G33=1,SUM(D33:E33),SUM((D33+E33)*(G33)))*1.03</f>
        <v>0</v>
      </c>
    </row>
    <row r="34" spans="2:10" ht="31.5" customHeight="1">
      <c r="B34" s="35" t="s">
        <v>19</v>
      </c>
      <c r="C34" s="36"/>
      <c r="D34" s="36"/>
      <c r="E34" s="36"/>
      <c r="F34" s="36"/>
      <c r="G34" s="37"/>
      <c r="H34" s="11">
        <f>SUM(H32:H33)</f>
        <v>0</v>
      </c>
      <c r="I34" s="11">
        <f>SUM(I32:I33)</f>
        <v>0</v>
      </c>
    </row>
    <row r="35" spans="2:10" ht="34.5" customHeight="1">
      <c r="B35" s="38" t="s">
        <v>20</v>
      </c>
      <c r="C35" s="38"/>
      <c r="D35" s="38"/>
      <c r="E35" s="38"/>
      <c r="F35" s="38"/>
      <c r="G35" s="38"/>
      <c r="H35" s="38"/>
      <c r="I35" s="38"/>
    </row>
    <row r="36" spans="2:10" ht="27.6">
      <c r="B36" s="4" t="s">
        <v>16</v>
      </c>
      <c r="C36" s="25" t="s">
        <v>7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12</v>
      </c>
      <c r="I36" s="5" t="s">
        <v>13</v>
      </c>
    </row>
    <row r="37" spans="2:10">
      <c r="B37" s="15"/>
      <c r="C37" s="15"/>
      <c r="D37" s="2"/>
      <c r="E37" s="3">
        <f>D37*13.1%</f>
        <v>0</v>
      </c>
      <c r="F37" s="26"/>
      <c r="G37" s="26"/>
      <c r="H37" s="17">
        <f>IF(F37=1,SUM(D37:E37),SUM((D37+E37)*(F37)))</f>
        <v>0</v>
      </c>
      <c r="I37" s="17">
        <f>IF(G37=1,SUM(D37:E37),SUM((D37+E37)*(G37)))*1.03</f>
        <v>0</v>
      </c>
    </row>
    <row r="38" spans="2:10">
      <c r="B38" s="15"/>
      <c r="C38" s="15"/>
      <c r="D38" s="2"/>
      <c r="E38" s="3">
        <f>D38*13.1%</f>
        <v>0</v>
      </c>
      <c r="F38" s="26"/>
      <c r="G38" s="26"/>
      <c r="H38" s="17">
        <f>IF(F38=1,SUM(D38:E38),SUM((D38+E38)*(F38)))</f>
        <v>0</v>
      </c>
      <c r="I38" s="17">
        <f>IF(G38=1,SUM(D38:E38),SUM((D38+E38)*(G38)))*1.03</f>
        <v>0</v>
      </c>
    </row>
    <row r="39" spans="2:10" ht="31.5" customHeight="1">
      <c r="B39" s="35" t="s">
        <v>21</v>
      </c>
      <c r="C39" s="36"/>
      <c r="D39" s="36"/>
      <c r="E39" s="36"/>
      <c r="F39" s="36"/>
      <c r="G39" s="37"/>
      <c r="H39" s="11">
        <f>SUM(H37:H38)</f>
        <v>0</v>
      </c>
      <c r="I39" s="11">
        <f>SUM(I37:I38)</f>
        <v>0</v>
      </c>
    </row>
    <row r="40" spans="2:10" ht="34.5" customHeight="1">
      <c r="B40" s="38" t="s">
        <v>22</v>
      </c>
      <c r="C40" s="38"/>
      <c r="D40" s="38"/>
      <c r="E40" s="38"/>
      <c r="F40" s="38"/>
      <c r="G40" s="38"/>
      <c r="H40" s="38"/>
      <c r="I40" s="38"/>
    </row>
    <row r="41" spans="2:10" ht="27.6">
      <c r="B41" s="4" t="s">
        <v>16</v>
      </c>
      <c r="C41" s="25" t="s">
        <v>7</v>
      </c>
      <c r="D41" s="67" t="s">
        <v>8</v>
      </c>
      <c r="E41" s="68"/>
      <c r="F41" s="5" t="s">
        <v>10</v>
      </c>
      <c r="G41" s="5" t="s">
        <v>11</v>
      </c>
      <c r="H41" s="5" t="s">
        <v>12</v>
      </c>
      <c r="I41" s="5" t="s">
        <v>13</v>
      </c>
    </row>
    <row r="42" spans="2:10">
      <c r="B42" s="15"/>
      <c r="C42" s="15"/>
      <c r="D42" s="69"/>
      <c r="E42" s="70"/>
      <c r="F42" s="26"/>
      <c r="G42" s="26"/>
      <c r="H42" s="17">
        <f>IF(F42=1,SUM(D42:E42),SUM((D42+E42)*(F42)))</f>
        <v>0</v>
      </c>
      <c r="I42" s="17">
        <f>IF(G42=1,SUM(D42:E42),SUM((D42+E42)*(G42)))*1.03</f>
        <v>0</v>
      </c>
    </row>
    <row r="43" spans="2:10">
      <c r="B43" s="15"/>
      <c r="C43" s="15"/>
      <c r="D43" s="69"/>
      <c r="E43" s="70"/>
      <c r="F43" s="26"/>
      <c r="G43" s="26"/>
      <c r="H43" s="17">
        <f>IF(F43=1,SUM(D43:E43),SUM((D43+E43)*(F43)))</f>
        <v>0</v>
      </c>
      <c r="I43" s="17">
        <f>IF(G43=1,SUM(D43:E43),SUM((D43+E43)*(G43)))*1.03</f>
        <v>0</v>
      </c>
    </row>
    <row r="44" spans="2:10" ht="31.5" customHeight="1">
      <c r="B44" s="35" t="s">
        <v>23</v>
      </c>
      <c r="C44" s="36"/>
      <c r="D44" s="36"/>
      <c r="E44" s="36"/>
      <c r="F44" s="36"/>
      <c r="G44" s="37"/>
      <c r="H44" s="11">
        <f>SUM(H42:H43)</f>
        <v>0</v>
      </c>
      <c r="I44" s="11">
        <f>SUM(I42:I43)</f>
        <v>0</v>
      </c>
    </row>
    <row r="45" spans="2:10" ht="28.65" customHeight="1">
      <c r="B45" s="38" t="s">
        <v>24</v>
      </c>
      <c r="C45" s="38"/>
      <c r="D45" s="38"/>
      <c r="E45" s="38"/>
      <c r="F45" s="38"/>
      <c r="G45" s="38"/>
      <c r="H45" s="38"/>
      <c r="I45" s="38"/>
    </row>
    <row r="46" spans="2:10" ht="45.9" customHeight="1">
      <c r="B46" s="51" t="s">
        <v>25</v>
      </c>
      <c r="C46" s="52"/>
      <c r="D46" s="67" t="s">
        <v>26</v>
      </c>
      <c r="E46" s="68"/>
      <c r="F46" s="5" t="s">
        <v>27</v>
      </c>
      <c r="G46" s="5" t="s">
        <v>28</v>
      </c>
      <c r="H46" s="6" t="s">
        <v>12</v>
      </c>
      <c r="I46" s="6" t="s">
        <v>13</v>
      </c>
    </row>
    <row r="47" spans="2:10" ht="15.9" customHeight="1">
      <c r="B47" s="32" t="s">
        <v>29</v>
      </c>
      <c r="C47" s="33"/>
      <c r="D47" s="71">
        <v>4193</v>
      </c>
      <c r="E47" s="72"/>
      <c r="F47" s="21"/>
      <c r="G47" s="21"/>
      <c r="H47" s="17">
        <f>D47*F47</f>
        <v>0</v>
      </c>
      <c r="I47" s="17">
        <f>IF(G47=1,SUM(D47),((D47*(G47))*1.03))</f>
        <v>0</v>
      </c>
      <c r="J47" s="30"/>
    </row>
    <row r="48" spans="2:10" ht="15" customHeight="1">
      <c r="B48" s="32" t="s">
        <v>30</v>
      </c>
      <c r="C48" s="33"/>
      <c r="D48" s="71">
        <f>69100*20%</f>
        <v>13820</v>
      </c>
      <c r="E48" s="72"/>
      <c r="F48" s="21"/>
      <c r="G48" s="21"/>
      <c r="H48" s="17">
        <f>D48*F48</f>
        <v>0</v>
      </c>
      <c r="I48" s="17">
        <f>IF(G48=1,SUM(D48),((D48*(G48))*1.03))</f>
        <v>0</v>
      </c>
      <c r="J48" s="30"/>
    </row>
    <row r="49" spans="2:9" ht="31.5" customHeight="1">
      <c r="B49" s="35" t="s">
        <v>31</v>
      </c>
      <c r="C49" s="36"/>
      <c r="D49" s="36"/>
      <c r="E49" s="36"/>
      <c r="F49" s="36"/>
      <c r="G49" s="37"/>
      <c r="H49" s="11">
        <f>SUM(H47:H48)</f>
        <v>0</v>
      </c>
      <c r="I49" s="11">
        <f>SUM(I47:I48)</f>
        <v>0</v>
      </c>
    </row>
    <row r="50" spans="2:9" ht="31.5" customHeight="1">
      <c r="B50" s="35" t="s">
        <v>32</v>
      </c>
      <c r="C50" s="36"/>
      <c r="D50" s="36"/>
      <c r="E50" s="36"/>
      <c r="F50" s="36"/>
      <c r="G50" s="37"/>
      <c r="H50" s="11">
        <f>H21+H29+H34+H39+H44+H49</f>
        <v>0</v>
      </c>
      <c r="I50" s="11">
        <f>I21+I29+I34+I39+I44+I49</f>
        <v>0</v>
      </c>
    </row>
    <row r="51" spans="2:9">
      <c r="B51" s="28"/>
      <c r="C51" s="28"/>
      <c r="D51" s="28"/>
      <c r="E51" s="28"/>
      <c r="F51" s="28"/>
      <c r="G51" s="28"/>
      <c r="H51" s="29"/>
      <c r="I51" s="29"/>
    </row>
    <row r="52" spans="2:9">
      <c r="B52" s="28"/>
      <c r="C52" s="28"/>
      <c r="D52" s="28"/>
      <c r="E52" s="28"/>
      <c r="F52" s="28"/>
      <c r="G52" s="28"/>
      <c r="H52" s="29"/>
      <c r="I52" s="29"/>
    </row>
    <row r="54" spans="2:9" ht="28.65" customHeight="1">
      <c r="B54" s="38" t="s">
        <v>33</v>
      </c>
      <c r="C54" s="38"/>
      <c r="D54" s="38"/>
      <c r="E54" s="38"/>
      <c r="F54" s="38"/>
      <c r="G54" s="38"/>
      <c r="H54" s="38"/>
      <c r="I54" s="38"/>
    </row>
    <row r="55" spans="2:9" ht="39.9" customHeight="1">
      <c r="B55" s="48" t="s">
        <v>34</v>
      </c>
      <c r="C55" s="48"/>
      <c r="D55" s="48"/>
      <c r="E55" s="48"/>
      <c r="F55" s="48"/>
      <c r="G55" s="48"/>
      <c r="H55" s="48"/>
      <c r="I55" s="48"/>
    </row>
    <row r="56" spans="2:9" ht="45.9" customHeight="1">
      <c r="B56" s="8" t="s">
        <v>25</v>
      </c>
      <c r="C56" s="49" t="s">
        <v>35</v>
      </c>
      <c r="D56" s="50"/>
      <c r="E56" s="5" t="s">
        <v>26</v>
      </c>
      <c r="F56" s="5" t="s">
        <v>27</v>
      </c>
      <c r="G56" s="5" t="s">
        <v>28</v>
      </c>
      <c r="H56" s="6" t="s">
        <v>12</v>
      </c>
      <c r="I56" s="6" t="s">
        <v>13</v>
      </c>
    </row>
    <row r="57" spans="2:9">
      <c r="B57" s="15"/>
      <c r="C57" s="32"/>
      <c r="D57" s="34"/>
      <c r="E57" s="20"/>
      <c r="F57" s="21"/>
      <c r="G57" s="21"/>
      <c r="H57" s="17">
        <f>E57*F57</f>
        <v>0</v>
      </c>
      <c r="I57" s="17">
        <f>E57*G57</f>
        <v>0</v>
      </c>
    </row>
    <row r="58" spans="2:9">
      <c r="B58" s="13"/>
      <c r="C58" s="32"/>
      <c r="D58" s="34"/>
      <c r="E58" s="20"/>
      <c r="F58" s="21"/>
      <c r="G58" s="21"/>
      <c r="H58" s="17">
        <f t="shared" ref="H58:H63" si="5">E58*F58</f>
        <v>0</v>
      </c>
      <c r="I58" s="17">
        <f t="shared" ref="I58:I63" si="6">E58*G58</f>
        <v>0</v>
      </c>
    </row>
    <row r="59" spans="2:9">
      <c r="B59" s="13"/>
      <c r="C59" s="32"/>
      <c r="D59" s="34"/>
      <c r="E59" s="20"/>
      <c r="F59" s="21"/>
      <c r="G59" s="21"/>
      <c r="H59" s="17">
        <f t="shared" si="5"/>
        <v>0</v>
      </c>
      <c r="I59" s="17">
        <f t="shared" si="6"/>
        <v>0</v>
      </c>
    </row>
    <row r="60" spans="2:9">
      <c r="B60" s="18"/>
      <c r="C60" s="32"/>
      <c r="D60" s="34"/>
      <c r="E60" s="20"/>
      <c r="F60" s="21"/>
      <c r="G60" s="21"/>
      <c r="H60" s="17">
        <f t="shared" si="5"/>
        <v>0</v>
      </c>
      <c r="I60" s="17">
        <f t="shared" si="6"/>
        <v>0</v>
      </c>
    </row>
    <row r="61" spans="2:9">
      <c r="B61" s="15"/>
      <c r="C61" s="32"/>
      <c r="D61" s="34"/>
      <c r="E61" s="20"/>
      <c r="F61" s="21"/>
      <c r="G61" s="21"/>
      <c r="H61" s="17">
        <f t="shared" si="5"/>
        <v>0</v>
      </c>
      <c r="I61" s="17">
        <f t="shared" si="6"/>
        <v>0</v>
      </c>
    </row>
    <row r="62" spans="2:9">
      <c r="B62" s="15"/>
      <c r="C62" s="32"/>
      <c r="D62" s="34"/>
      <c r="E62" s="20"/>
      <c r="F62" s="21"/>
      <c r="G62" s="21"/>
      <c r="H62" s="17">
        <f t="shared" si="5"/>
        <v>0</v>
      </c>
      <c r="I62" s="17">
        <f t="shared" si="6"/>
        <v>0</v>
      </c>
    </row>
    <row r="63" spans="2:9">
      <c r="B63" s="15"/>
      <c r="C63" s="32"/>
      <c r="D63" s="34"/>
      <c r="E63" s="20"/>
      <c r="F63" s="21"/>
      <c r="G63" s="21"/>
      <c r="H63" s="17">
        <f t="shared" si="5"/>
        <v>0</v>
      </c>
      <c r="I63" s="17">
        <f t="shared" si="6"/>
        <v>0</v>
      </c>
    </row>
    <row r="64" spans="2:9" ht="31.5" customHeight="1">
      <c r="B64" s="35" t="s">
        <v>36</v>
      </c>
      <c r="C64" s="36"/>
      <c r="D64" s="36"/>
      <c r="E64" s="36"/>
      <c r="F64" s="36"/>
      <c r="G64" s="37"/>
      <c r="H64" s="11">
        <f>SUM(H57:H63)</f>
        <v>0</v>
      </c>
      <c r="I64" s="11">
        <f>SUM(I57:I63)</f>
        <v>0</v>
      </c>
    </row>
    <row r="68" spans="2:9" ht="29.4" customHeight="1">
      <c r="B68" s="38" t="s">
        <v>37</v>
      </c>
      <c r="C68" s="38"/>
      <c r="D68" s="38"/>
      <c r="E68" s="38"/>
      <c r="F68" s="38"/>
      <c r="G68" s="38"/>
      <c r="H68" s="38"/>
      <c r="I68" s="38"/>
    </row>
    <row r="69" spans="2:9" ht="30.15" customHeight="1">
      <c r="B69" s="48" t="s">
        <v>38</v>
      </c>
      <c r="C69" s="48"/>
      <c r="D69" s="48"/>
      <c r="E69" s="48"/>
      <c r="F69" s="48"/>
      <c r="G69" s="48"/>
      <c r="H69" s="48"/>
      <c r="I69" s="48"/>
    </row>
    <row r="70" spans="2:9" s="19" customFormat="1" ht="45.9" customHeight="1">
      <c r="B70" s="8" t="s">
        <v>39</v>
      </c>
      <c r="C70" s="39" t="s">
        <v>40</v>
      </c>
      <c r="D70" s="40"/>
      <c r="E70" s="41"/>
      <c r="F70" s="5" t="s">
        <v>27</v>
      </c>
      <c r="G70" s="5" t="s">
        <v>28</v>
      </c>
      <c r="H70" s="6" t="s">
        <v>12</v>
      </c>
      <c r="I70" s="6" t="s">
        <v>13</v>
      </c>
    </row>
    <row r="71" spans="2:9">
      <c r="B71" s="13"/>
      <c r="C71" s="32"/>
      <c r="D71" s="33"/>
      <c r="E71" s="34"/>
      <c r="F71" s="21"/>
      <c r="G71" s="21"/>
      <c r="H71" s="17">
        <f>B71*F71</f>
        <v>0</v>
      </c>
      <c r="I71" s="17">
        <f>B71*G71</f>
        <v>0</v>
      </c>
    </row>
    <row r="72" spans="2:9">
      <c r="B72" s="13"/>
      <c r="C72" s="32"/>
      <c r="D72" s="33"/>
      <c r="E72" s="34"/>
      <c r="F72" s="21"/>
      <c r="G72" s="21"/>
      <c r="H72" s="17">
        <f t="shared" ref="H72:H75" si="7">B72*F72</f>
        <v>0</v>
      </c>
      <c r="I72" s="17">
        <f t="shared" ref="I72:I75" si="8">B72*G72</f>
        <v>0</v>
      </c>
    </row>
    <row r="73" spans="2:9">
      <c r="B73" s="13"/>
      <c r="C73" s="32"/>
      <c r="D73" s="33"/>
      <c r="E73" s="34"/>
      <c r="F73" s="21"/>
      <c r="G73" s="21"/>
      <c r="H73" s="17">
        <f t="shared" si="7"/>
        <v>0</v>
      </c>
      <c r="I73" s="17">
        <f t="shared" si="8"/>
        <v>0</v>
      </c>
    </row>
    <row r="74" spans="2:9">
      <c r="B74" s="13"/>
      <c r="C74" s="32"/>
      <c r="D74" s="33"/>
      <c r="E74" s="34"/>
      <c r="F74" s="21"/>
      <c r="G74" s="21"/>
      <c r="H74" s="17">
        <f t="shared" si="7"/>
        <v>0</v>
      </c>
      <c r="I74" s="17">
        <f t="shared" si="8"/>
        <v>0</v>
      </c>
    </row>
    <row r="75" spans="2:9">
      <c r="B75" s="13"/>
      <c r="C75" s="32"/>
      <c r="D75" s="33"/>
      <c r="E75" s="34"/>
      <c r="F75" s="21"/>
      <c r="G75" s="21"/>
      <c r="H75" s="17">
        <f t="shared" si="7"/>
        <v>0</v>
      </c>
      <c r="I75" s="17">
        <f t="shared" si="8"/>
        <v>0</v>
      </c>
    </row>
    <row r="76" spans="2:9" ht="29.4" customHeight="1">
      <c r="B76" s="35" t="s">
        <v>41</v>
      </c>
      <c r="C76" s="36"/>
      <c r="D76" s="36"/>
      <c r="E76" s="36"/>
      <c r="F76" s="36"/>
      <c r="G76" s="37"/>
      <c r="H76" s="11">
        <f>SUM(H71:H75)</f>
        <v>0</v>
      </c>
      <c r="I76" s="11">
        <f>SUM(I71:I75)</f>
        <v>0</v>
      </c>
    </row>
    <row r="80" spans="2:9" ht="34.65" customHeight="1">
      <c r="B80" s="42" t="s">
        <v>42</v>
      </c>
      <c r="C80" s="43"/>
      <c r="D80" s="43"/>
      <c r="E80" s="43"/>
      <c r="F80" s="43"/>
      <c r="G80" s="43"/>
      <c r="H80" s="43"/>
      <c r="I80" s="44"/>
    </row>
    <row r="81" spans="1:28" ht="50.25" customHeight="1">
      <c r="B81" s="45" t="s">
        <v>43</v>
      </c>
      <c r="C81" s="46"/>
      <c r="D81" s="46"/>
      <c r="E81" s="46"/>
      <c r="F81" s="46"/>
      <c r="G81" s="46"/>
      <c r="H81" s="46"/>
      <c r="I81" s="47"/>
    </row>
    <row r="82" spans="1:28" s="22" customFormat="1" ht="27.6">
      <c r="A82" s="12"/>
      <c r="B82" s="9" t="s">
        <v>44</v>
      </c>
      <c r="C82" s="39" t="s">
        <v>45</v>
      </c>
      <c r="D82" s="40"/>
      <c r="E82" s="40"/>
      <c r="F82" s="40"/>
      <c r="G82" s="41"/>
      <c r="H82" s="6" t="s">
        <v>12</v>
      </c>
      <c r="I82" s="6" t="s">
        <v>13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>
      <c r="B83" s="13"/>
      <c r="C83" s="32"/>
      <c r="D83" s="33"/>
      <c r="E83" s="33"/>
      <c r="F83" s="33"/>
      <c r="G83" s="34"/>
      <c r="H83" s="17"/>
      <c r="I83" s="17"/>
    </row>
    <row r="84" spans="1:28">
      <c r="B84" s="13"/>
      <c r="C84" s="32"/>
      <c r="D84" s="33"/>
      <c r="E84" s="33"/>
      <c r="F84" s="33"/>
      <c r="G84" s="34"/>
      <c r="H84" s="17"/>
      <c r="I84" s="17"/>
    </row>
    <row r="85" spans="1:28">
      <c r="B85" s="18"/>
      <c r="C85" s="32"/>
      <c r="D85" s="33"/>
      <c r="E85" s="33"/>
      <c r="F85" s="33"/>
      <c r="G85" s="34"/>
      <c r="H85" s="17"/>
      <c r="I85" s="17"/>
    </row>
    <row r="86" spans="1:28">
      <c r="B86" s="15"/>
      <c r="C86" s="32"/>
      <c r="D86" s="33"/>
      <c r="E86" s="33"/>
      <c r="F86" s="33"/>
      <c r="G86" s="34"/>
      <c r="H86" s="17"/>
      <c r="I86" s="17"/>
    </row>
    <row r="87" spans="1:28">
      <c r="B87" s="15"/>
      <c r="C87" s="32"/>
      <c r="D87" s="33"/>
      <c r="E87" s="33"/>
      <c r="F87" s="33"/>
      <c r="G87" s="34"/>
      <c r="H87" s="17"/>
      <c r="I87" s="17"/>
    </row>
    <row r="88" spans="1:28" ht="31.5" customHeight="1">
      <c r="A88" s="10"/>
      <c r="B88" s="35" t="s">
        <v>46</v>
      </c>
      <c r="C88" s="36"/>
      <c r="D88" s="36"/>
      <c r="E88" s="36"/>
      <c r="F88" s="36"/>
      <c r="G88" s="37"/>
      <c r="H88" s="11">
        <f>SUM(H83:H87)</f>
        <v>0</v>
      </c>
      <c r="I88" s="11">
        <f>SUM(I83:I87)</f>
        <v>0</v>
      </c>
    </row>
    <row r="90" spans="1:28" ht="15.9" customHeight="1">
      <c r="E90" s="38" t="s">
        <v>47</v>
      </c>
      <c r="F90" s="38"/>
      <c r="G90" s="38"/>
      <c r="H90" s="27">
        <f>H50+H64+H76+H88</f>
        <v>0</v>
      </c>
      <c r="I90" s="27">
        <f>I50+I64+I76+I88</f>
        <v>0</v>
      </c>
    </row>
    <row r="91" spans="1:28" ht="15.9" customHeight="1">
      <c r="E91" s="38" t="s">
        <v>48</v>
      </c>
      <c r="F91" s="38"/>
      <c r="G91" s="38"/>
      <c r="H91" s="31">
        <f>H90+I90</f>
        <v>0</v>
      </c>
      <c r="I91" s="31"/>
    </row>
    <row r="94" spans="1:28">
      <c r="H94" s="23"/>
      <c r="I94" s="23"/>
    </row>
    <row r="95" spans="1:28">
      <c r="H95" s="23"/>
      <c r="I95" s="23"/>
    </row>
    <row r="96" spans="1:28">
      <c r="H96" s="23"/>
      <c r="I96" s="23"/>
    </row>
    <row r="97" spans="8:9">
      <c r="H97" s="23"/>
      <c r="I97" s="23"/>
    </row>
    <row r="98" spans="8:9">
      <c r="H98" s="23"/>
      <c r="I98" s="23"/>
    </row>
    <row r="99" spans="8:9">
      <c r="H99" s="23"/>
      <c r="I99" s="23"/>
    </row>
    <row r="100" spans="8:9">
      <c r="H100" s="23"/>
      <c r="I100" s="23"/>
    </row>
    <row r="101" spans="8:9">
      <c r="H101" s="23"/>
      <c r="I101" s="23"/>
    </row>
    <row r="102" spans="8:9">
      <c r="H102" s="23"/>
      <c r="I102" s="23"/>
    </row>
    <row r="103" spans="8:9">
      <c r="H103" s="23"/>
      <c r="I103" s="23"/>
    </row>
    <row r="104" spans="8:9">
      <c r="H104" s="23"/>
      <c r="I104" s="23"/>
    </row>
    <row r="105" spans="8:9">
      <c r="H105" s="23"/>
      <c r="I105" s="23"/>
    </row>
    <row r="106" spans="8:9">
      <c r="H106" s="23"/>
      <c r="I106" s="23"/>
    </row>
    <row r="107" spans="8:9">
      <c r="H107" s="23"/>
      <c r="I107" s="23"/>
    </row>
    <row r="108" spans="8:9">
      <c r="H108" s="23"/>
      <c r="I108" s="23"/>
    </row>
    <row r="109" spans="8:9">
      <c r="H109" s="23"/>
      <c r="I109" s="23"/>
    </row>
    <row r="110" spans="8:9">
      <c r="H110" s="23"/>
      <c r="I110" s="23"/>
    </row>
    <row r="111" spans="8:9">
      <c r="H111" s="23"/>
      <c r="I111" s="23"/>
    </row>
    <row r="112" spans="8:9">
      <c r="H112" s="23"/>
      <c r="I112" s="23"/>
    </row>
    <row r="113" spans="8:9">
      <c r="H113" s="23"/>
      <c r="I113" s="23"/>
    </row>
    <row r="114" spans="8:9">
      <c r="H114" s="23"/>
      <c r="I114" s="23"/>
    </row>
    <row r="115" spans="8:9">
      <c r="H115" s="23"/>
      <c r="I115" s="23"/>
    </row>
    <row r="116" spans="8:9">
      <c r="H116" s="23"/>
      <c r="I116" s="23"/>
    </row>
    <row r="117" spans="8:9">
      <c r="H117" s="23"/>
      <c r="I117" s="23"/>
    </row>
    <row r="118" spans="8:9">
      <c r="H118" s="23"/>
      <c r="I118" s="23"/>
    </row>
    <row r="119" spans="8:9">
      <c r="H119" s="23"/>
      <c r="I119" s="23"/>
    </row>
    <row r="120" spans="8:9">
      <c r="H120" s="23"/>
      <c r="I120" s="23"/>
    </row>
    <row r="121" spans="8:9">
      <c r="H121" s="23"/>
      <c r="I121" s="23"/>
    </row>
    <row r="122" spans="8:9">
      <c r="H122" s="23"/>
      <c r="I122" s="23"/>
    </row>
    <row r="123" spans="8:9">
      <c r="H123" s="23"/>
      <c r="I123" s="23"/>
    </row>
    <row r="124" spans="8:9">
      <c r="H124" s="23"/>
      <c r="I124" s="23"/>
    </row>
    <row r="125" spans="8:9">
      <c r="H125" s="23"/>
      <c r="I125" s="23"/>
    </row>
    <row r="126" spans="8:9">
      <c r="H126" s="23"/>
      <c r="I126" s="23"/>
    </row>
    <row r="127" spans="8:9">
      <c r="H127" s="23"/>
      <c r="I127" s="23"/>
    </row>
    <row r="128" spans="8:9">
      <c r="H128" s="23"/>
      <c r="I128" s="23"/>
    </row>
    <row r="129" spans="8:9">
      <c r="H129" s="23"/>
      <c r="I129" s="23"/>
    </row>
    <row r="130" spans="8:9">
      <c r="H130" s="23"/>
      <c r="I130" s="23"/>
    </row>
    <row r="131" spans="8:9">
      <c r="H131" s="23"/>
      <c r="I131" s="23"/>
    </row>
    <row r="132" spans="8:9">
      <c r="H132" s="23"/>
      <c r="I132" s="23"/>
    </row>
    <row r="133" spans="8:9">
      <c r="H133" s="23"/>
      <c r="I133" s="23"/>
    </row>
    <row r="134" spans="8:9">
      <c r="H134" s="23"/>
      <c r="I134" s="23"/>
    </row>
    <row r="135" spans="8:9">
      <c r="H135" s="23"/>
      <c r="I135" s="23"/>
    </row>
    <row r="136" spans="8:9">
      <c r="H136" s="23"/>
      <c r="I136" s="23"/>
    </row>
    <row r="137" spans="8:9">
      <c r="H137" s="23"/>
      <c r="I137" s="23"/>
    </row>
    <row r="138" spans="8:9">
      <c r="H138" s="23"/>
      <c r="I138" s="23"/>
    </row>
    <row r="139" spans="8:9">
      <c r="H139" s="23"/>
      <c r="I139" s="23"/>
    </row>
    <row r="140" spans="8:9">
      <c r="H140" s="23"/>
      <c r="I140" s="23"/>
    </row>
    <row r="141" spans="8:9">
      <c r="H141" s="23"/>
      <c r="I141" s="23"/>
    </row>
    <row r="142" spans="8:9">
      <c r="H142" s="23"/>
      <c r="I142" s="23"/>
    </row>
    <row r="143" spans="8:9">
      <c r="H143" s="23"/>
      <c r="I143" s="23"/>
    </row>
  </sheetData>
  <sheetProtection formatCells="0" formatColumns="0" formatRows="0" insertColumns="0" insertRows="0" insertHyperlinks="0" deleteColumns="0" deleteRows="0" sort="0" autoFilter="0" pivotTables="0"/>
  <mergeCells count="62">
    <mergeCell ref="B35:I35"/>
    <mergeCell ref="B54:I54"/>
    <mergeCell ref="B55:I55"/>
    <mergeCell ref="B45:I45"/>
    <mergeCell ref="B68:I68"/>
    <mergeCell ref="C59:D59"/>
    <mergeCell ref="C56:D56"/>
    <mergeCell ref="C57:D57"/>
    <mergeCell ref="C58:D58"/>
    <mergeCell ref="B50:G50"/>
    <mergeCell ref="B46:C46"/>
    <mergeCell ref="B47:C47"/>
    <mergeCell ref="B48:C48"/>
    <mergeCell ref="D46:E46"/>
    <mergeCell ref="D47:E47"/>
    <mergeCell ref="D48:E48"/>
    <mergeCell ref="B69:I69"/>
    <mergeCell ref="C61:D61"/>
    <mergeCell ref="C62:D62"/>
    <mergeCell ref="C63:D63"/>
    <mergeCell ref="C60:D60"/>
    <mergeCell ref="C70:E70"/>
    <mergeCell ref="B80:I80"/>
    <mergeCell ref="C72:E72"/>
    <mergeCell ref="C73:E73"/>
    <mergeCell ref="C74:E74"/>
    <mergeCell ref="C71:E71"/>
    <mergeCell ref="C75:E75"/>
    <mergeCell ref="B1:C3"/>
    <mergeCell ref="B29:G29"/>
    <mergeCell ref="B34:G34"/>
    <mergeCell ref="B21:G21"/>
    <mergeCell ref="B6:I7"/>
    <mergeCell ref="G9:I10"/>
    <mergeCell ref="B9:B10"/>
    <mergeCell ref="C9:C10"/>
    <mergeCell ref="B5:I5"/>
    <mergeCell ref="B13:I13"/>
    <mergeCell ref="B14:I14"/>
    <mergeCell ref="B22:I22"/>
    <mergeCell ref="B30:I30"/>
    <mergeCell ref="B81:I81"/>
    <mergeCell ref="F9:F10"/>
    <mergeCell ref="H91:I91"/>
    <mergeCell ref="E90:G90"/>
    <mergeCell ref="E91:G91"/>
    <mergeCell ref="B64:G64"/>
    <mergeCell ref="B39:G39"/>
    <mergeCell ref="B76:G76"/>
    <mergeCell ref="B88:G88"/>
    <mergeCell ref="C82:G82"/>
    <mergeCell ref="C83:G83"/>
    <mergeCell ref="C84:G84"/>
    <mergeCell ref="C85:G85"/>
    <mergeCell ref="C86:G86"/>
    <mergeCell ref="C87:G87"/>
    <mergeCell ref="B49:G49"/>
    <mergeCell ref="D41:E41"/>
    <mergeCell ref="D42:E42"/>
    <mergeCell ref="D43:E43"/>
    <mergeCell ref="B40:I40"/>
    <mergeCell ref="B44:G44"/>
  </mergeCells>
  <phoneticPr fontId="13" type="noConversion"/>
  <pageMargins left="0.25" right="0.25" top="0.5" bottom="0.75" header="0.3" footer="0.3"/>
  <pageSetup scale="63" fitToHeight="3" pageOrder="overThenDown" orientation="portrait" r:id="rId1"/>
  <headerFooter>
    <oddHeader>&amp;L                                                                                                                                                                       &amp;RExhibit C Budget</oddHeader>
    <oddFooter>&amp;CPage &amp;P of &amp;N
V1 July 2020</oddFooter>
  </headerFooter>
  <rowBreaks count="1" manualBreakCount="1">
    <brk id="6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9E42-0521-EF45-B96F-B84CED69D8C1}">
  <sheetPr>
    <pageSetUpPr fitToPage="1"/>
  </sheetPr>
  <dimension ref="A1:AB143"/>
  <sheetViews>
    <sheetView tabSelected="1" topLeftCell="A14" zoomScale="99" zoomScaleNormal="100" zoomScaleSheetLayoutView="110" zoomScalePageLayoutView="57" workbookViewId="0">
      <selection activeCell="H25" sqref="H25"/>
    </sheetView>
  </sheetViews>
  <sheetFormatPr defaultColWidth="8.88671875" defaultRowHeight="14.4"/>
  <cols>
    <col min="1" max="1" width="3.6640625" style="12" customWidth="1"/>
    <col min="2" max="2" width="29" style="12" customWidth="1"/>
    <col min="3" max="3" width="42" style="12" customWidth="1"/>
    <col min="4" max="5" width="16.109375" style="12" customWidth="1"/>
    <col min="6" max="7" width="12.33203125" style="12" customWidth="1"/>
    <col min="8" max="9" width="22.33203125" style="12" customWidth="1"/>
    <col min="10" max="16384" width="8.88671875" style="12"/>
  </cols>
  <sheetData>
    <row r="1" spans="2:9" ht="60" customHeight="1">
      <c r="B1" s="54"/>
      <c r="C1" s="54"/>
      <c r="G1"/>
    </row>
    <row r="2" spans="2:9" ht="16.5" customHeight="1">
      <c r="B2" s="54"/>
      <c r="C2" s="54"/>
    </row>
    <row r="3" spans="2:9" ht="16.5" customHeight="1">
      <c r="B3" s="54"/>
      <c r="C3" s="54"/>
    </row>
    <row r="4" spans="2:9" ht="29.25" customHeight="1"/>
    <row r="5" spans="2:9" ht="38.4" customHeight="1">
      <c r="B5" s="55" t="s">
        <v>0</v>
      </c>
      <c r="C5" s="55"/>
      <c r="D5" s="55"/>
      <c r="E5" s="55"/>
      <c r="F5" s="55"/>
      <c r="G5" s="55"/>
      <c r="H5" s="55"/>
      <c r="I5" s="55"/>
    </row>
    <row r="6" spans="2:9" ht="21.9" customHeight="1">
      <c r="B6" s="56" t="s">
        <v>1</v>
      </c>
      <c r="C6" s="56"/>
      <c r="D6" s="56"/>
      <c r="E6" s="56"/>
      <c r="F6" s="56"/>
      <c r="G6" s="56"/>
      <c r="H6" s="56"/>
      <c r="I6" s="56"/>
    </row>
    <row r="7" spans="2:9" ht="18.899999999999999" customHeight="1">
      <c r="B7" s="56"/>
      <c r="C7" s="56"/>
      <c r="D7" s="56"/>
      <c r="E7" s="56"/>
      <c r="F7" s="56"/>
      <c r="G7" s="56"/>
      <c r="H7" s="56"/>
      <c r="I7" s="56"/>
    </row>
    <row r="8" spans="2:9" ht="16.5" customHeight="1"/>
    <row r="9" spans="2:9" ht="27.15" customHeight="1">
      <c r="B9" s="57" t="s">
        <v>2</v>
      </c>
      <c r="C9" s="57"/>
      <c r="D9" s="1"/>
      <c r="F9" s="59" t="s">
        <v>3</v>
      </c>
      <c r="G9" s="61"/>
      <c r="H9" s="62"/>
      <c r="I9" s="63"/>
    </row>
    <row r="10" spans="2:9" ht="27.15" customHeight="1">
      <c r="B10" s="58"/>
      <c r="C10" s="58"/>
      <c r="D10" s="1"/>
      <c r="F10" s="60"/>
      <c r="G10" s="64"/>
      <c r="H10" s="65"/>
      <c r="I10" s="66"/>
    </row>
    <row r="11" spans="2:9" ht="15" thickBot="1">
      <c r="B11" s="14"/>
      <c r="C11" s="14"/>
      <c r="D11" s="14"/>
      <c r="E11" s="14"/>
      <c r="F11" s="14"/>
      <c r="G11" s="14"/>
      <c r="H11" s="14"/>
      <c r="I11" s="14"/>
    </row>
    <row r="13" spans="2:9" ht="26.25" customHeight="1">
      <c r="B13" s="38" t="s">
        <v>4</v>
      </c>
      <c r="C13" s="38"/>
      <c r="D13" s="38"/>
      <c r="E13" s="38"/>
      <c r="F13" s="38"/>
      <c r="G13" s="38"/>
      <c r="H13" s="38"/>
      <c r="I13" s="38"/>
    </row>
    <row r="14" spans="2:9" ht="44.25" customHeight="1">
      <c r="B14" s="48" t="s">
        <v>5</v>
      </c>
      <c r="C14" s="48"/>
      <c r="D14" s="48"/>
      <c r="E14" s="48"/>
      <c r="F14" s="48"/>
      <c r="G14" s="48"/>
      <c r="H14" s="48"/>
      <c r="I14" s="48"/>
    </row>
    <row r="15" spans="2:9" ht="27.6">
      <c r="B15" s="4" t="s">
        <v>6</v>
      </c>
      <c r="C15" s="25" t="s">
        <v>7</v>
      </c>
      <c r="D15" s="5" t="s">
        <v>8</v>
      </c>
      <c r="E15" s="7" t="s">
        <v>9</v>
      </c>
      <c r="F15" s="5" t="s">
        <v>10</v>
      </c>
      <c r="G15" s="5" t="s">
        <v>11</v>
      </c>
      <c r="H15" s="5" t="s">
        <v>12</v>
      </c>
      <c r="I15" s="5" t="s">
        <v>13</v>
      </c>
    </row>
    <row r="16" spans="2:9">
      <c r="B16" s="15"/>
      <c r="C16" s="15"/>
      <c r="D16" s="3"/>
      <c r="E16" s="3">
        <f>D16*26.5%</f>
        <v>0</v>
      </c>
      <c r="F16" s="16"/>
      <c r="G16" s="16"/>
      <c r="H16" s="17">
        <f>IF(F16=1,SUM(D16:E16),SUM((D16+E16)*(F16)))</f>
        <v>0</v>
      </c>
      <c r="I16" s="17">
        <f>IF(G16=1,SUM(D16:E16),SUM((D16+E16)*(G16)))*1.03</f>
        <v>0</v>
      </c>
    </row>
    <row r="17" spans="2:9">
      <c r="B17" s="15"/>
      <c r="C17" s="24"/>
      <c r="D17" s="3"/>
      <c r="E17" s="3">
        <f t="shared" ref="E17:E20" si="0">D17*26.5%</f>
        <v>0</v>
      </c>
      <c r="F17" s="16"/>
      <c r="G17" s="16"/>
      <c r="H17" s="17">
        <f>IF(F17=1,SUM(D17:E17),SUM((D17+E17)*(F17)))</f>
        <v>0</v>
      </c>
      <c r="I17" s="17">
        <f>IF(G17=1,SUM(D17:E17),SUM((D17+E17)*(G17)))*1.03</f>
        <v>0</v>
      </c>
    </row>
    <row r="18" spans="2:9">
      <c r="B18" s="15"/>
      <c r="C18" s="15"/>
      <c r="D18" s="3"/>
      <c r="E18" s="3">
        <f t="shared" si="0"/>
        <v>0</v>
      </c>
      <c r="F18" s="16"/>
      <c r="G18" s="16"/>
      <c r="H18" s="17">
        <f>IF(F18=1,SUM(D18:E18),SUM((D18+E18)*(F18)))</f>
        <v>0</v>
      </c>
      <c r="I18" s="17">
        <f>IF(G18=1,SUM(D18:E18),SUM((D18+E18)*(G18)))*1.03</f>
        <v>0</v>
      </c>
    </row>
    <row r="19" spans="2:9">
      <c r="B19" s="15"/>
      <c r="C19" s="15"/>
      <c r="D19" s="3"/>
      <c r="E19" s="3">
        <f t="shared" si="0"/>
        <v>0</v>
      </c>
      <c r="F19" s="16"/>
      <c r="G19" s="16"/>
      <c r="H19" s="17">
        <f>IF(F19=1,SUM(D19:E19),SUM((D19+E19)*(F19)))</f>
        <v>0</v>
      </c>
      <c r="I19" s="17">
        <f>IF(G19=1,SUM(D19:E19),SUM((D19+E19)*(G19)))*1.03</f>
        <v>0</v>
      </c>
    </row>
    <row r="20" spans="2:9">
      <c r="B20" s="15"/>
      <c r="C20" s="15"/>
      <c r="D20" s="3"/>
      <c r="E20" s="3">
        <f t="shared" si="0"/>
        <v>0</v>
      </c>
      <c r="F20" s="16"/>
      <c r="G20" s="16"/>
      <c r="H20" s="17">
        <f>IF(F20=1,SUM(D20:E20),SUM((D20+E20)*(F20)))</f>
        <v>0</v>
      </c>
      <c r="I20" s="17">
        <f>IF(G20=1,SUM(D20:E20),SUM((D20+E20)*(G20)))*1.03</f>
        <v>0</v>
      </c>
    </row>
    <row r="21" spans="2:9" ht="31.5" customHeight="1">
      <c r="B21" s="35" t="s">
        <v>14</v>
      </c>
      <c r="C21" s="36"/>
      <c r="D21" s="36"/>
      <c r="E21" s="36"/>
      <c r="F21" s="36"/>
      <c r="G21" s="37"/>
      <c r="H21" s="11">
        <f>SUM(H16:H20)</f>
        <v>0</v>
      </c>
      <c r="I21" s="11">
        <f>SUM(I16:I20)</f>
        <v>0</v>
      </c>
    </row>
    <row r="22" spans="2:9" ht="34.5" customHeight="1">
      <c r="B22" s="38" t="s">
        <v>15</v>
      </c>
      <c r="C22" s="38"/>
      <c r="D22" s="38"/>
      <c r="E22" s="38"/>
      <c r="F22" s="38"/>
      <c r="G22" s="38"/>
      <c r="H22" s="38"/>
      <c r="I22" s="38"/>
    </row>
    <row r="23" spans="2:9" ht="27.6">
      <c r="B23" s="4" t="s">
        <v>16</v>
      </c>
      <c r="C23" s="25" t="s">
        <v>7</v>
      </c>
      <c r="D23" s="5" t="s">
        <v>8</v>
      </c>
      <c r="E23" s="5" t="s">
        <v>9</v>
      </c>
      <c r="F23" s="5" t="s">
        <v>10</v>
      </c>
      <c r="G23" s="5" t="s">
        <v>11</v>
      </c>
      <c r="H23" s="5" t="s">
        <v>12</v>
      </c>
      <c r="I23" s="5" t="s">
        <v>13</v>
      </c>
    </row>
    <row r="24" spans="2:9">
      <c r="B24" s="15"/>
      <c r="C24" s="15"/>
      <c r="D24" s="2"/>
      <c r="E24" s="3">
        <f>D24*26.5%</f>
        <v>0</v>
      </c>
      <c r="F24" s="26"/>
      <c r="G24" s="26"/>
      <c r="H24" s="17">
        <f>IF(F24=1,SUM(D24:E24),SUM((D24+E24)*(F24)))</f>
        <v>0</v>
      </c>
      <c r="I24" s="17">
        <f>IF(G24=1,SUM(D24:E24),SUM((D24+E24)*(G24)))*1.03</f>
        <v>0</v>
      </c>
    </row>
    <row r="25" spans="2:9">
      <c r="B25" s="15"/>
      <c r="C25" s="15"/>
      <c r="D25" s="2"/>
      <c r="E25" s="3">
        <f t="shared" ref="E25:E28" si="1">D25*26.5%</f>
        <v>0</v>
      </c>
      <c r="F25" s="26"/>
      <c r="G25" s="26"/>
      <c r="H25" s="17">
        <f t="shared" ref="H25:H28" si="2">IF(F25=1,SUM(D25:E25),SUM((D25+E25)*(F25)))</f>
        <v>0</v>
      </c>
      <c r="I25" s="17">
        <f t="shared" ref="I25:I28" si="3">IF(G25=1,SUM(D25:E25),SUM((D25+E25)*(G25)))*1.03</f>
        <v>0</v>
      </c>
    </row>
    <row r="26" spans="2:9">
      <c r="B26" s="15"/>
      <c r="C26" s="15"/>
      <c r="D26" s="2"/>
      <c r="E26" s="3">
        <f t="shared" si="1"/>
        <v>0</v>
      </c>
      <c r="F26" s="26"/>
      <c r="G26" s="26"/>
      <c r="H26" s="17">
        <f t="shared" si="2"/>
        <v>0</v>
      </c>
      <c r="I26" s="17">
        <f t="shared" si="3"/>
        <v>0</v>
      </c>
    </row>
    <row r="27" spans="2:9">
      <c r="B27" s="15"/>
      <c r="C27" s="15"/>
      <c r="D27" s="2"/>
      <c r="E27" s="3">
        <f t="shared" si="1"/>
        <v>0</v>
      </c>
      <c r="F27" s="26"/>
      <c r="G27" s="26"/>
      <c r="H27" s="17">
        <f t="shared" si="2"/>
        <v>0</v>
      </c>
      <c r="I27" s="17">
        <f t="shared" si="3"/>
        <v>0</v>
      </c>
    </row>
    <row r="28" spans="2:9">
      <c r="B28" s="15"/>
      <c r="C28" s="15"/>
      <c r="D28" s="2"/>
      <c r="E28" s="3">
        <f t="shared" si="1"/>
        <v>0</v>
      </c>
      <c r="F28" s="26"/>
      <c r="G28" s="26"/>
      <c r="H28" s="17">
        <f t="shared" si="2"/>
        <v>0</v>
      </c>
      <c r="I28" s="17">
        <f t="shared" si="3"/>
        <v>0</v>
      </c>
    </row>
    <row r="29" spans="2:9" ht="31.5" customHeight="1">
      <c r="B29" s="35" t="s">
        <v>17</v>
      </c>
      <c r="C29" s="36"/>
      <c r="D29" s="36"/>
      <c r="E29" s="36"/>
      <c r="F29" s="36"/>
      <c r="G29" s="37"/>
      <c r="H29" s="11">
        <f>SUM(H24:H28)</f>
        <v>0</v>
      </c>
      <c r="I29" s="11">
        <f>SUM(I24:I28)</f>
        <v>0</v>
      </c>
    </row>
    <row r="30" spans="2:9" ht="34.5" customHeight="1">
      <c r="B30" s="38" t="s">
        <v>18</v>
      </c>
      <c r="C30" s="38"/>
      <c r="D30" s="38"/>
      <c r="E30" s="38"/>
      <c r="F30" s="38"/>
      <c r="G30" s="38"/>
      <c r="H30" s="38"/>
      <c r="I30" s="38"/>
    </row>
    <row r="31" spans="2:9" ht="27.6">
      <c r="B31" s="4" t="s">
        <v>16</v>
      </c>
      <c r="C31" s="2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</row>
    <row r="32" spans="2:9">
      <c r="B32" s="15"/>
      <c r="C32" s="15"/>
      <c r="D32" s="2"/>
      <c r="E32" s="3">
        <f>D32*26.5%</f>
        <v>0</v>
      </c>
      <c r="F32" s="26"/>
      <c r="G32" s="26"/>
      <c r="H32" s="17">
        <f>IF(F32=0,SUM(D32:E32),SUM((D32+E32)*(F32)))</f>
        <v>0</v>
      </c>
      <c r="I32" s="17">
        <f>IF(G32=1,SUM(D32:E32),SUM((D32+E32)*(G32)))*1.03</f>
        <v>0</v>
      </c>
    </row>
    <row r="33" spans="2:9">
      <c r="B33" s="15"/>
      <c r="C33" s="15"/>
      <c r="D33" s="2"/>
      <c r="E33" s="3">
        <f>D33*26.5%</f>
        <v>0</v>
      </c>
      <c r="F33" s="26"/>
      <c r="G33" s="26"/>
      <c r="H33" s="17">
        <f>IF(F33=0,SUM(D33:E33),SUM((D33+E33)*(F33)))</f>
        <v>0</v>
      </c>
      <c r="I33" s="17">
        <f>IF(G33=1,SUM(D33:E33),SUM((D33+E33)*(G33)))*1.03</f>
        <v>0</v>
      </c>
    </row>
    <row r="34" spans="2:9" ht="31.5" customHeight="1">
      <c r="B34" s="35" t="s">
        <v>19</v>
      </c>
      <c r="C34" s="36"/>
      <c r="D34" s="36"/>
      <c r="E34" s="36"/>
      <c r="F34" s="36"/>
      <c r="G34" s="37"/>
      <c r="H34" s="11">
        <f>SUM(H32:H33)</f>
        <v>0</v>
      </c>
      <c r="I34" s="11">
        <f>SUM(I32:I33)</f>
        <v>0</v>
      </c>
    </row>
    <row r="35" spans="2:9" ht="34.5" customHeight="1">
      <c r="B35" s="38" t="s">
        <v>20</v>
      </c>
      <c r="C35" s="38"/>
      <c r="D35" s="38"/>
      <c r="E35" s="38"/>
      <c r="F35" s="38"/>
      <c r="G35" s="38"/>
      <c r="H35" s="38"/>
      <c r="I35" s="38"/>
    </row>
    <row r="36" spans="2:9" ht="27.6">
      <c r="B36" s="4" t="s">
        <v>16</v>
      </c>
      <c r="C36" s="25" t="s">
        <v>7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12</v>
      </c>
      <c r="I36" s="5" t="s">
        <v>13</v>
      </c>
    </row>
    <row r="37" spans="2:9">
      <c r="B37" s="15"/>
      <c r="C37" s="15"/>
      <c r="D37" s="2"/>
      <c r="E37" s="3">
        <f>D37*26.5%</f>
        <v>0</v>
      </c>
      <c r="F37" s="26"/>
      <c r="G37" s="26"/>
      <c r="H37" s="17">
        <f>IF(F37=1,SUM(D37:E37),SUM((D37+E37)*(F37)))</f>
        <v>0</v>
      </c>
      <c r="I37" s="17">
        <f>IF(G37=1,SUM(D37:E37),SUM((D37+E37)*(G37)))*1.03</f>
        <v>0</v>
      </c>
    </row>
    <row r="38" spans="2:9">
      <c r="B38" s="15"/>
      <c r="C38" s="15"/>
      <c r="D38" s="2"/>
      <c r="E38" s="3">
        <f>D38*26.5%</f>
        <v>0</v>
      </c>
      <c r="F38" s="26"/>
      <c r="G38" s="26"/>
      <c r="H38" s="17">
        <f>IF(F38=1,SUM(D38:E38),SUM((D38+E38)*(F38)))</f>
        <v>0</v>
      </c>
      <c r="I38" s="17">
        <f>IF(G38=1,SUM(D38:E38),SUM((D38+E38)*(G38)))*1.03</f>
        <v>0</v>
      </c>
    </row>
    <row r="39" spans="2:9" ht="31.5" customHeight="1">
      <c r="B39" s="35" t="s">
        <v>21</v>
      </c>
      <c r="C39" s="36"/>
      <c r="D39" s="36"/>
      <c r="E39" s="36"/>
      <c r="F39" s="36"/>
      <c r="G39" s="37"/>
      <c r="H39" s="11">
        <f>SUM(H37:H38)</f>
        <v>0</v>
      </c>
      <c r="I39" s="11">
        <f>SUM(I37:I38)</f>
        <v>0</v>
      </c>
    </row>
    <row r="40" spans="2:9" ht="31.5" customHeight="1">
      <c r="B40" s="42" t="s">
        <v>49</v>
      </c>
      <c r="C40" s="43"/>
      <c r="D40" s="43"/>
      <c r="E40" s="43"/>
      <c r="F40" s="43"/>
      <c r="G40" s="43"/>
      <c r="H40" s="43"/>
      <c r="I40" s="44"/>
    </row>
    <row r="41" spans="2:9" ht="31.5" customHeight="1">
      <c r="B41" s="4" t="s">
        <v>16</v>
      </c>
      <c r="C41" s="2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</row>
    <row r="42" spans="2:9">
      <c r="B42" s="15"/>
      <c r="C42" s="15"/>
      <c r="D42" s="2"/>
      <c r="E42" s="3">
        <f>D42*10%</f>
        <v>0</v>
      </c>
      <c r="F42" s="26"/>
      <c r="G42" s="26"/>
      <c r="H42" s="17">
        <f>IF(F42=0,SUM(D42:E42),SUM((D42+E42)*(F42)))</f>
        <v>0</v>
      </c>
      <c r="I42" s="17">
        <f>IF(G42=1,SUM(D42:E42),SUM((D42+E42)*(G42)))*1.03</f>
        <v>0</v>
      </c>
    </row>
    <row r="43" spans="2:9">
      <c r="B43" s="15"/>
      <c r="C43" s="15"/>
      <c r="D43" s="2"/>
      <c r="E43" s="3">
        <f>D43*10%</f>
        <v>0</v>
      </c>
      <c r="F43" s="26"/>
      <c r="G43" s="26"/>
      <c r="H43" s="17">
        <f>IF(F43=0,SUM(D43:E43),SUM((D43+E43)*(F43)))</f>
        <v>0</v>
      </c>
      <c r="I43" s="17">
        <f>IF(G43=1,SUM(D43:E43),SUM((D43+E43)*(G43)))*1.03</f>
        <v>0</v>
      </c>
    </row>
    <row r="44" spans="2:9" ht="31.5" customHeight="1">
      <c r="B44" s="35" t="s">
        <v>50</v>
      </c>
      <c r="C44" s="36"/>
      <c r="D44" s="36"/>
      <c r="E44" s="36"/>
      <c r="F44" s="36"/>
      <c r="G44" s="37"/>
      <c r="H44" s="11">
        <f>SUM(H42:H43)</f>
        <v>0</v>
      </c>
      <c r="I44" s="11">
        <f>SUM(I42:I43)</f>
        <v>0</v>
      </c>
    </row>
    <row r="45" spans="2:9" ht="28.65" customHeight="1">
      <c r="B45" s="38" t="s">
        <v>24</v>
      </c>
      <c r="C45" s="38"/>
      <c r="D45" s="38"/>
      <c r="E45" s="38"/>
      <c r="F45" s="38"/>
      <c r="G45" s="38"/>
      <c r="H45" s="38"/>
      <c r="I45" s="38"/>
    </row>
    <row r="46" spans="2:9" ht="45.9" customHeight="1">
      <c r="B46" s="51" t="s">
        <v>25</v>
      </c>
      <c r="C46" s="52"/>
      <c r="D46" s="53"/>
      <c r="E46" s="5" t="s">
        <v>26</v>
      </c>
      <c r="F46" s="5" t="s">
        <v>27</v>
      </c>
      <c r="G46" s="5" t="s">
        <v>28</v>
      </c>
      <c r="H46" s="6" t="s">
        <v>12</v>
      </c>
      <c r="I46" s="6" t="s">
        <v>13</v>
      </c>
    </row>
    <row r="47" spans="2:9" ht="15.9" customHeight="1">
      <c r="B47" s="32" t="s">
        <v>29</v>
      </c>
      <c r="C47" s="33"/>
      <c r="D47" s="34"/>
      <c r="E47" s="20"/>
      <c r="F47" s="21"/>
      <c r="G47" s="21"/>
      <c r="H47" s="17">
        <f>E47*F47</f>
        <v>0</v>
      </c>
      <c r="I47" s="17">
        <f>E47*G47</f>
        <v>0</v>
      </c>
    </row>
    <row r="48" spans="2:9">
      <c r="B48" s="32" t="s">
        <v>30</v>
      </c>
      <c r="C48" s="33"/>
      <c r="D48" s="34"/>
      <c r="E48" s="20"/>
      <c r="F48" s="21"/>
      <c r="G48" s="21"/>
      <c r="H48" s="17">
        <f t="shared" ref="H48" si="4">E48*F48</f>
        <v>0</v>
      </c>
      <c r="I48" s="17">
        <f t="shared" ref="I48" si="5">E48*G48</f>
        <v>0</v>
      </c>
    </row>
    <row r="49" spans="2:9" ht="31.5" customHeight="1">
      <c r="B49" s="35" t="s">
        <v>31</v>
      </c>
      <c r="C49" s="36"/>
      <c r="D49" s="36"/>
      <c r="E49" s="36"/>
      <c r="F49" s="36"/>
      <c r="G49" s="37"/>
      <c r="H49" s="11">
        <f>SUM(H47:H48)</f>
        <v>0</v>
      </c>
      <c r="I49" s="11">
        <f>SUM(I47:I48)</f>
        <v>0</v>
      </c>
    </row>
    <row r="50" spans="2:9" ht="31.5" customHeight="1">
      <c r="B50" s="35" t="s">
        <v>32</v>
      </c>
      <c r="C50" s="36"/>
      <c r="D50" s="36"/>
      <c r="E50" s="36"/>
      <c r="F50" s="36"/>
      <c r="G50" s="37"/>
      <c r="H50" s="11">
        <f>H21+H29+H34+H39+H44+H49</f>
        <v>0</v>
      </c>
      <c r="I50" s="11">
        <f>I21+I29+I34+I39+I44+I49</f>
        <v>0</v>
      </c>
    </row>
    <row r="51" spans="2:9">
      <c r="B51" s="28"/>
      <c r="C51" s="28"/>
      <c r="D51" s="28"/>
      <c r="E51" s="28"/>
      <c r="F51" s="28"/>
      <c r="G51" s="28"/>
      <c r="H51" s="29"/>
      <c r="I51" s="29"/>
    </row>
    <row r="52" spans="2:9">
      <c r="B52" s="28"/>
      <c r="C52" s="28"/>
      <c r="D52" s="28"/>
      <c r="E52" s="28"/>
      <c r="F52" s="28"/>
      <c r="G52" s="28"/>
      <c r="H52" s="29"/>
      <c r="I52" s="29"/>
    </row>
    <row r="54" spans="2:9" ht="28.65" customHeight="1">
      <c r="B54" s="38" t="s">
        <v>33</v>
      </c>
      <c r="C54" s="38"/>
      <c r="D54" s="38"/>
      <c r="E54" s="38"/>
      <c r="F54" s="38"/>
      <c r="G54" s="38"/>
      <c r="H54" s="38"/>
      <c r="I54" s="38"/>
    </row>
    <row r="55" spans="2:9" ht="39.9" customHeight="1">
      <c r="B55" s="48" t="s">
        <v>34</v>
      </c>
      <c r="C55" s="48"/>
      <c r="D55" s="48"/>
      <c r="E55" s="48"/>
      <c r="F55" s="48"/>
      <c r="G55" s="48"/>
      <c r="H55" s="48"/>
      <c r="I55" s="48"/>
    </row>
    <row r="56" spans="2:9" ht="45.9" customHeight="1">
      <c r="B56" s="8" t="s">
        <v>25</v>
      </c>
      <c r="C56" s="49" t="s">
        <v>35</v>
      </c>
      <c r="D56" s="50"/>
      <c r="E56" s="5" t="s">
        <v>26</v>
      </c>
      <c r="F56" s="5" t="s">
        <v>27</v>
      </c>
      <c r="G56" s="5" t="s">
        <v>28</v>
      </c>
      <c r="H56" s="6" t="s">
        <v>12</v>
      </c>
      <c r="I56" s="6" t="s">
        <v>13</v>
      </c>
    </row>
    <row r="57" spans="2:9">
      <c r="B57" s="15"/>
      <c r="C57" s="32"/>
      <c r="D57" s="34"/>
      <c r="E57" s="20"/>
      <c r="F57" s="21"/>
      <c r="G57" s="21"/>
      <c r="H57" s="17">
        <f>E57*F57</f>
        <v>0</v>
      </c>
      <c r="I57" s="17">
        <f>E57*G57</f>
        <v>0</v>
      </c>
    </row>
    <row r="58" spans="2:9">
      <c r="B58" s="13"/>
      <c r="C58" s="32"/>
      <c r="D58" s="34"/>
      <c r="E58" s="20"/>
      <c r="F58" s="21"/>
      <c r="G58" s="21"/>
      <c r="H58" s="17">
        <f t="shared" ref="H58:H63" si="6">E58*F58</f>
        <v>0</v>
      </c>
      <c r="I58" s="17">
        <f t="shared" ref="I58:I63" si="7">E58*G58</f>
        <v>0</v>
      </c>
    </row>
    <row r="59" spans="2:9">
      <c r="B59" s="13"/>
      <c r="C59" s="32"/>
      <c r="D59" s="34"/>
      <c r="E59" s="20"/>
      <c r="F59" s="21"/>
      <c r="G59" s="21"/>
      <c r="H59" s="17">
        <f t="shared" si="6"/>
        <v>0</v>
      </c>
      <c r="I59" s="17">
        <f t="shared" si="7"/>
        <v>0</v>
      </c>
    </row>
    <row r="60" spans="2:9">
      <c r="B60" s="18"/>
      <c r="C60" s="32"/>
      <c r="D60" s="34"/>
      <c r="E60" s="20"/>
      <c r="F60" s="21"/>
      <c r="G60" s="21"/>
      <c r="H60" s="17">
        <f t="shared" si="6"/>
        <v>0</v>
      </c>
      <c r="I60" s="17">
        <f t="shared" si="7"/>
        <v>0</v>
      </c>
    </row>
    <row r="61" spans="2:9">
      <c r="B61" s="15"/>
      <c r="C61" s="32"/>
      <c r="D61" s="34"/>
      <c r="E61" s="20"/>
      <c r="F61" s="21"/>
      <c r="G61" s="21"/>
      <c r="H61" s="17">
        <f t="shared" si="6"/>
        <v>0</v>
      </c>
      <c r="I61" s="17">
        <f t="shared" si="7"/>
        <v>0</v>
      </c>
    </row>
    <row r="62" spans="2:9">
      <c r="B62" s="15"/>
      <c r="C62" s="32"/>
      <c r="D62" s="34"/>
      <c r="E62" s="20"/>
      <c r="F62" s="21"/>
      <c r="G62" s="21"/>
      <c r="H62" s="17">
        <f t="shared" si="6"/>
        <v>0</v>
      </c>
      <c r="I62" s="17">
        <f t="shared" si="7"/>
        <v>0</v>
      </c>
    </row>
    <row r="63" spans="2:9">
      <c r="B63" s="15"/>
      <c r="C63" s="32"/>
      <c r="D63" s="34"/>
      <c r="E63" s="20"/>
      <c r="F63" s="21"/>
      <c r="G63" s="21"/>
      <c r="H63" s="17">
        <f t="shared" si="6"/>
        <v>0</v>
      </c>
      <c r="I63" s="17">
        <f t="shared" si="7"/>
        <v>0</v>
      </c>
    </row>
    <row r="64" spans="2:9" ht="31.5" customHeight="1">
      <c r="B64" s="35" t="s">
        <v>36</v>
      </c>
      <c r="C64" s="36"/>
      <c r="D64" s="36"/>
      <c r="E64" s="36"/>
      <c r="F64" s="36"/>
      <c r="G64" s="37"/>
      <c r="H64" s="11">
        <f>SUM(H57:H63)</f>
        <v>0</v>
      </c>
      <c r="I64" s="11">
        <f>SUM(I57:I63)</f>
        <v>0</v>
      </c>
    </row>
    <row r="68" spans="2:9" ht="29.4" customHeight="1">
      <c r="B68" s="38" t="s">
        <v>37</v>
      </c>
      <c r="C68" s="38"/>
      <c r="D68" s="38"/>
      <c r="E68" s="38"/>
      <c r="F68" s="38"/>
      <c r="G68" s="38"/>
      <c r="H68" s="38"/>
      <c r="I68" s="38"/>
    </row>
    <row r="69" spans="2:9" ht="30.15" customHeight="1">
      <c r="B69" s="48" t="s">
        <v>38</v>
      </c>
      <c r="C69" s="48"/>
      <c r="D69" s="48"/>
      <c r="E69" s="48"/>
      <c r="F69" s="48"/>
      <c r="G69" s="48"/>
      <c r="H69" s="48"/>
      <c r="I69" s="48"/>
    </row>
    <row r="70" spans="2:9" s="19" customFormat="1" ht="45.9" customHeight="1">
      <c r="B70" s="8" t="s">
        <v>39</v>
      </c>
      <c r="C70" s="39" t="s">
        <v>40</v>
      </c>
      <c r="D70" s="40"/>
      <c r="E70" s="41"/>
      <c r="F70" s="5" t="s">
        <v>27</v>
      </c>
      <c r="G70" s="5" t="s">
        <v>28</v>
      </c>
      <c r="H70" s="6" t="s">
        <v>12</v>
      </c>
      <c r="I70" s="6" t="s">
        <v>13</v>
      </c>
    </row>
    <row r="71" spans="2:9">
      <c r="B71" s="13"/>
      <c r="C71" s="32"/>
      <c r="D71" s="33"/>
      <c r="E71" s="34"/>
      <c r="F71" s="21"/>
      <c r="G71" s="21"/>
      <c r="H71" s="17">
        <f>B71*F71</f>
        <v>0</v>
      </c>
      <c r="I71" s="17">
        <f>B71*G71</f>
        <v>0</v>
      </c>
    </row>
    <row r="72" spans="2:9">
      <c r="B72" s="13"/>
      <c r="C72" s="32"/>
      <c r="D72" s="33"/>
      <c r="E72" s="34"/>
      <c r="F72" s="21"/>
      <c r="G72" s="21"/>
      <c r="H72" s="17">
        <f t="shared" ref="H72:H75" si="8">B72*F72</f>
        <v>0</v>
      </c>
      <c r="I72" s="17">
        <f t="shared" ref="I72:I75" si="9">B72*G72</f>
        <v>0</v>
      </c>
    </row>
    <row r="73" spans="2:9">
      <c r="B73" s="13"/>
      <c r="C73" s="32"/>
      <c r="D73" s="33"/>
      <c r="E73" s="34"/>
      <c r="F73" s="21"/>
      <c r="G73" s="21"/>
      <c r="H73" s="17">
        <f t="shared" si="8"/>
        <v>0</v>
      </c>
      <c r="I73" s="17">
        <f t="shared" si="9"/>
        <v>0</v>
      </c>
    </row>
    <row r="74" spans="2:9">
      <c r="B74" s="13"/>
      <c r="C74" s="32"/>
      <c r="D74" s="33"/>
      <c r="E74" s="34"/>
      <c r="F74" s="21"/>
      <c r="G74" s="21"/>
      <c r="H74" s="17">
        <f t="shared" si="8"/>
        <v>0</v>
      </c>
      <c r="I74" s="17">
        <f t="shared" si="9"/>
        <v>0</v>
      </c>
    </row>
    <row r="75" spans="2:9">
      <c r="B75" s="13"/>
      <c r="C75" s="32"/>
      <c r="D75" s="33"/>
      <c r="E75" s="34"/>
      <c r="F75" s="21"/>
      <c r="G75" s="21"/>
      <c r="H75" s="17">
        <f t="shared" si="8"/>
        <v>0</v>
      </c>
      <c r="I75" s="17">
        <f t="shared" si="9"/>
        <v>0</v>
      </c>
    </row>
    <row r="76" spans="2:9" ht="29.4" customHeight="1">
      <c r="B76" s="35" t="s">
        <v>41</v>
      </c>
      <c r="C76" s="36"/>
      <c r="D76" s="36"/>
      <c r="E76" s="36"/>
      <c r="F76" s="36"/>
      <c r="G76" s="37"/>
      <c r="H76" s="11">
        <f>SUM(H71:H75)</f>
        <v>0</v>
      </c>
      <c r="I76" s="11">
        <f>SUM(I71:I75)</f>
        <v>0</v>
      </c>
    </row>
    <row r="80" spans="2:9" ht="34.65" customHeight="1">
      <c r="B80" s="42" t="s">
        <v>42</v>
      </c>
      <c r="C80" s="43"/>
      <c r="D80" s="43"/>
      <c r="E80" s="43"/>
      <c r="F80" s="43"/>
      <c r="G80" s="43"/>
      <c r="H80" s="43"/>
      <c r="I80" s="44"/>
    </row>
    <row r="81" spans="1:28" ht="50.25" customHeight="1">
      <c r="B81" s="45" t="s">
        <v>43</v>
      </c>
      <c r="C81" s="46"/>
      <c r="D81" s="46"/>
      <c r="E81" s="46"/>
      <c r="F81" s="46"/>
      <c r="G81" s="46"/>
      <c r="H81" s="46"/>
      <c r="I81" s="47"/>
    </row>
    <row r="82" spans="1:28" s="22" customFormat="1" ht="27.6">
      <c r="A82" s="12"/>
      <c r="B82" s="9" t="s">
        <v>44</v>
      </c>
      <c r="C82" s="39" t="s">
        <v>45</v>
      </c>
      <c r="D82" s="40"/>
      <c r="E82" s="40"/>
      <c r="F82" s="40"/>
      <c r="G82" s="41"/>
      <c r="H82" s="6" t="s">
        <v>12</v>
      </c>
      <c r="I82" s="6" t="s">
        <v>13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</row>
    <row r="83" spans="1:28">
      <c r="B83" s="13"/>
      <c r="C83" s="32"/>
      <c r="D83" s="33"/>
      <c r="E83" s="33"/>
      <c r="F83" s="33"/>
      <c r="G83" s="34"/>
      <c r="H83" s="17"/>
      <c r="I83" s="17"/>
    </row>
    <row r="84" spans="1:28">
      <c r="B84" s="13"/>
      <c r="C84" s="32"/>
      <c r="D84" s="33"/>
      <c r="E84" s="33"/>
      <c r="F84" s="33"/>
      <c r="G84" s="34"/>
      <c r="H84" s="17"/>
      <c r="I84" s="17"/>
    </row>
    <row r="85" spans="1:28">
      <c r="B85" s="18"/>
      <c r="C85" s="32"/>
      <c r="D85" s="33"/>
      <c r="E85" s="33"/>
      <c r="F85" s="33"/>
      <c r="G85" s="34"/>
      <c r="H85" s="17"/>
      <c r="I85" s="17"/>
    </row>
    <row r="86" spans="1:28">
      <c r="B86" s="15"/>
      <c r="C86" s="32"/>
      <c r="D86" s="33"/>
      <c r="E86" s="33"/>
      <c r="F86" s="33"/>
      <c r="G86" s="34"/>
      <c r="H86" s="17"/>
      <c r="I86" s="17"/>
    </row>
    <row r="87" spans="1:28">
      <c r="B87" s="15"/>
      <c r="C87" s="32"/>
      <c r="D87" s="33"/>
      <c r="E87" s="33"/>
      <c r="F87" s="33"/>
      <c r="G87" s="34"/>
      <c r="H87" s="17"/>
      <c r="I87" s="17"/>
    </row>
    <row r="88" spans="1:28" ht="31.5" customHeight="1">
      <c r="A88" s="10"/>
      <c r="B88" s="35" t="s">
        <v>46</v>
      </c>
      <c r="C88" s="36"/>
      <c r="D88" s="36"/>
      <c r="E88" s="36"/>
      <c r="F88" s="36"/>
      <c r="G88" s="37"/>
      <c r="H88" s="11">
        <f>SUM(H83:H87)</f>
        <v>0</v>
      </c>
      <c r="I88" s="11">
        <f>SUM(I83:I87)</f>
        <v>0</v>
      </c>
    </row>
    <row r="90" spans="1:28" ht="15.9" customHeight="1">
      <c r="E90" s="38" t="s">
        <v>47</v>
      </c>
      <c r="F90" s="38"/>
      <c r="G90" s="38"/>
      <c r="H90" s="27">
        <f>H50+H64+H76+H88</f>
        <v>0</v>
      </c>
      <c r="I90" s="27">
        <f>I50+I64+I76+I88</f>
        <v>0</v>
      </c>
    </row>
    <row r="91" spans="1:28" ht="15.9" customHeight="1">
      <c r="E91" s="38" t="s">
        <v>48</v>
      </c>
      <c r="F91" s="38"/>
      <c r="G91" s="38"/>
      <c r="H91" s="31">
        <f>H90+I90</f>
        <v>0</v>
      </c>
      <c r="I91" s="31"/>
    </row>
    <row r="94" spans="1:28">
      <c r="H94" s="23"/>
      <c r="I94" s="23"/>
    </row>
    <row r="95" spans="1:28">
      <c r="H95" s="23"/>
      <c r="I95" s="23"/>
    </row>
    <row r="96" spans="1:28">
      <c r="H96" s="23"/>
      <c r="I96" s="23"/>
    </row>
    <row r="97" spans="8:9">
      <c r="H97" s="23"/>
      <c r="I97" s="23"/>
    </row>
    <row r="98" spans="8:9">
      <c r="H98" s="23"/>
      <c r="I98" s="23"/>
    </row>
    <row r="99" spans="8:9">
      <c r="H99" s="23"/>
      <c r="I99" s="23"/>
    </row>
    <row r="100" spans="8:9">
      <c r="H100" s="23"/>
      <c r="I100" s="23"/>
    </row>
    <row r="101" spans="8:9">
      <c r="H101" s="23"/>
      <c r="I101" s="23"/>
    </row>
    <row r="102" spans="8:9">
      <c r="H102" s="23"/>
      <c r="I102" s="23"/>
    </row>
    <row r="103" spans="8:9">
      <c r="H103" s="23"/>
      <c r="I103" s="23"/>
    </row>
    <row r="104" spans="8:9">
      <c r="H104" s="23"/>
      <c r="I104" s="23"/>
    </row>
    <row r="105" spans="8:9">
      <c r="H105" s="23"/>
      <c r="I105" s="23"/>
    </row>
    <row r="106" spans="8:9">
      <c r="H106" s="23"/>
      <c r="I106" s="23"/>
    </row>
    <row r="107" spans="8:9">
      <c r="H107" s="23"/>
      <c r="I107" s="23"/>
    </row>
    <row r="108" spans="8:9">
      <c r="H108" s="23"/>
      <c r="I108" s="23"/>
    </row>
    <row r="109" spans="8:9">
      <c r="H109" s="23"/>
      <c r="I109" s="23"/>
    </row>
    <row r="110" spans="8:9">
      <c r="H110" s="23"/>
      <c r="I110" s="23"/>
    </row>
    <row r="111" spans="8:9">
      <c r="H111" s="23"/>
      <c r="I111" s="23"/>
    </row>
    <row r="112" spans="8:9">
      <c r="H112" s="23"/>
      <c r="I112" s="23"/>
    </row>
    <row r="113" spans="8:9">
      <c r="H113" s="23"/>
      <c r="I113" s="23"/>
    </row>
    <row r="114" spans="8:9">
      <c r="H114" s="23"/>
      <c r="I114" s="23"/>
    </row>
    <row r="115" spans="8:9">
      <c r="H115" s="23"/>
      <c r="I115" s="23"/>
    </row>
    <row r="116" spans="8:9">
      <c r="H116" s="23"/>
      <c r="I116" s="23"/>
    </row>
    <row r="117" spans="8:9">
      <c r="H117" s="23"/>
      <c r="I117" s="23"/>
    </row>
    <row r="118" spans="8:9">
      <c r="H118" s="23"/>
      <c r="I118" s="23"/>
    </row>
    <row r="119" spans="8:9">
      <c r="H119" s="23"/>
      <c r="I119" s="23"/>
    </row>
    <row r="120" spans="8:9">
      <c r="H120" s="23"/>
      <c r="I120" s="23"/>
    </row>
    <row r="121" spans="8:9">
      <c r="H121" s="23"/>
      <c r="I121" s="23"/>
    </row>
    <row r="122" spans="8:9">
      <c r="H122" s="23"/>
      <c r="I122" s="23"/>
    </row>
    <row r="123" spans="8:9">
      <c r="H123" s="23"/>
      <c r="I123" s="23"/>
    </row>
    <row r="124" spans="8:9">
      <c r="H124" s="23"/>
      <c r="I124" s="23"/>
    </row>
    <row r="125" spans="8:9">
      <c r="H125" s="23"/>
      <c r="I125" s="23"/>
    </row>
    <row r="126" spans="8:9">
      <c r="H126" s="23"/>
      <c r="I126" s="23"/>
    </row>
    <row r="127" spans="8:9">
      <c r="H127" s="23"/>
      <c r="I127" s="23"/>
    </row>
    <row r="128" spans="8:9">
      <c r="H128" s="23"/>
      <c r="I128" s="23"/>
    </row>
    <row r="129" spans="8:9">
      <c r="H129" s="23"/>
      <c r="I129" s="23"/>
    </row>
    <row r="130" spans="8:9">
      <c r="H130" s="23"/>
      <c r="I130" s="23"/>
    </row>
    <row r="131" spans="8:9">
      <c r="H131" s="23"/>
      <c r="I131" s="23"/>
    </row>
    <row r="132" spans="8:9">
      <c r="H132" s="23"/>
      <c r="I132" s="23"/>
    </row>
    <row r="133" spans="8:9">
      <c r="H133" s="23"/>
      <c r="I133" s="23"/>
    </row>
    <row r="134" spans="8:9">
      <c r="H134" s="23"/>
      <c r="I134" s="23"/>
    </row>
    <row r="135" spans="8:9">
      <c r="H135" s="23"/>
      <c r="I135" s="23"/>
    </row>
    <row r="136" spans="8:9">
      <c r="H136" s="23"/>
      <c r="I136" s="23"/>
    </row>
    <row r="137" spans="8:9">
      <c r="H137" s="23"/>
      <c r="I137" s="23"/>
    </row>
    <row r="138" spans="8:9">
      <c r="H138" s="23"/>
      <c r="I138" s="23"/>
    </row>
    <row r="139" spans="8:9">
      <c r="H139" s="23"/>
      <c r="I139" s="23"/>
    </row>
    <row r="140" spans="8:9">
      <c r="H140" s="23"/>
      <c r="I140" s="23"/>
    </row>
    <row r="141" spans="8:9">
      <c r="H141" s="23"/>
      <c r="I141" s="23"/>
    </row>
    <row r="142" spans="8:9">
      <c r="H142" s="23"/>
      <c r="I142" s="23"/>
    </row>
    <row r="143" spans="8:9">
      <c r="H143" s="23"/>
      <c r="I143" s="23"/>
    </row>
  </sheetData>
  <sheetProtection formatCells="0" formatColumns="0" formatRows="0" insertColumns="0" insertRows="0" insertHyperlinks="0" deleteColumns="0" deleteRows="0" sort="0" autoFilter="0" pivotTables="0"/>
  <mergeCells count="56">
    <mergeCell ref="B30:I30"/>
    <mergeCell ref="B1:C3"/>
    <mergeCell ref="B5:I5"/>
    <mergeCell ref="B6:I7"/>
    <mergeCell ref="B9:B10"/>
    <mergeCell ref="C9:C10"/>
    <mergeCell ref="F9:F10"/>
    <mergeCell ref="G9:I10"/>
    <mergeCell ref="B13:I13"/>
    <mergeCell ref="B14:I14"/>
    <mergeCell ref="B21:G21"/>
    <mergeCell ref="B22:I22"/>
    <mergeCell ref="B29:G29"/>
    <mergeCell ref="B54:I54"/>
    <mergeCell ref="B34:G34"/>
    <mergeCell ref="B35:I35"/>
    <mergeCell ref="B39:G39"/>
    <mergeCell ref="B40:I40"/>
    <mergeCell ref="B44:G44"/>
    <mergeCell ref="B50:G50"/>
    <mergeCell ref="B45:I45"/>
    <mergeCell ref="B46:D46"/>
    <mergeCell ref="B47:D47"/>
    <mergeCell ref="B48:D48"/>
    <mergeCell ref="B49:G49"/>
    <mergeCell ref="B69:I69"/>
    <mergeCell ref="B55:I55"/>
    <mergeCell ref="C56:D56"/>
    <mergeCell ref="C57:D57"/>
    <mergeCell ref="C58:D58"/>
    <mergeCell ref="C59:D59"/>
    <mergeCell ref="C60:D60"/>
    <mergeCell ref="C61:D61"/>
    <mergeCell ref="C62:D62"/>
    <mergeCell ref="C63:D63"/>
    <mergeCell ref="B64:G64"/>
    <mergeCell ref="B68:I68"/>
    <mergeCell ref="C84:G84"/>
    <mergeCell ref="C70:E70"/>
    <mergeCell ref="C71:E71"/>
    <mergeCell ref="C72:E72"/>
    <mergeCell ref="C73:E73"/>
    <mergeCell ref="C74:E74"/>
    <mergeCell ref="C75:E75"/>
    <mergeCell ref="B76:G76"/>
    <mergeCell ref="B80:I80"/>
    <mergeCell ref="B81:I81"/>
    <mergeCell ref="C82:G82"/>
    <mergeCell ref="C83:G83"/>
    <mergeCell ref="H91:I91"/>
    <mergeCell ref="C85:G85"/>
    <mergeCell ref="C86:G86"/>
    <mergeCell ref="C87:G87"/>
    <mergeCell ref="B88:G88"/>
    <mergeCell ref="E90:G90"/>
    <mergeCell ref="E91:G91"/>
  </mergeCells>
  <pageMargins left="0.25" right="0.25" top="0.5" bottom="0.75" header="0.3" footer="0.3"/>
  <pageSetup scale="63" fitToHeight="3" pageOrder="overThenDown" orientation="portrait" r:id="rId1"/>
  <headerFooter>
    <oddHeader>&amp;L                                                                                                                                                                       &amp;RExhibit C Budget</oddHeader>
    <oddFooter>&amp;CPage &amp;P of &amp;N
V1 July 2020</oddFooter>
  </headerFooter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9654C-E48D-E04D-A698-51E49FE1E3E9}">
  <sheetPr>
    <pageSetUpPr fitToPage="1"/>
  </sheetPr>
  <dimension ref="A1:I91"/>
  <sheetViews>
    <sheetView topLeftCell="A21" zoomScale="99" zoomScaleNormal="100" zoomScaleSheetLayoutView="110" zoomScalePageLayoutView="57" workbookViewId="0">
      <selection activeCell="N12" sqref="N12"/>
    </sheetView>
  </sheetViews>
  <sheetFormatPr defaultColWidth="8.88671875" defaultRowHeight="14.4"/>
  <cols>
    <col min="1" max="1" width="3.6640625" style="12" customWidth="1"/>
    <col min="2" max="2" width="29" style="12" customWidth="1"/>
    <col min="3" max="3" width="42" style="12" customWidth="1"/>
    <col min="4" max="5" width="16.109375" style="12" customWidth="1"/>
    <col min="6" max="7" width="12.33203125" style="12" customWidth="1"/>
    <col min="8" max="9" width="22.33203125" style="12" customWidth="1"/>
    <col min="10" max="16384" width="8.88671875" style="12"/>
  </cols>
  <sheetData>
    <row r="1" spans="2:9" ht="29.25" customHeight="1"/>
    <row r="2" spans="2:9" ht="38.4" customHeight="1">
      <c r="B2" s="55" t="s">
        <v>0</v>
      </c>
      <c r="C2" s="55"/>
      <c r="D2" s="55"/>
      <c r="E2" s="55"/>
      <c r="F2" s="55"/>
      <c r="G2" s="55"/>
      <c r="H2" s="55"/>
      <c r="I2" s="55"/>
    </row>
    <row r="3" spans="2:9" ht="21.9" customHeight="1">
      <c r="B3" s="56" t="s">
        <v>51</v>
      </c>
      <c r="C3" s="56"/>
      <c r="D3" s="56"/>
      <c r="E3" s="56"/>
      <c r="F3" s="56"/>
      <c r="G3" s="56"/>
      <c r="H3" s="56"/>
      <c r="I3" s="56"/>
    </row>
    <row r="4" spans="2:9" ht="18.899999999999999" customHeight="1">
      <c r="B4" s="56"/>
      <c r="C4" s="56"/>
      <c r="D4" s="56"/>
      <c r="E4" s="56"/>
      <c r="F4" s="56"/>
      <c r="G4" s="56"/>
      <c r="H4" s="56"/>
      <c r="I4" s="56"/>
    </row>
    <row r="5" spans="2:9" ht="16.5" customHeight="1"/>
    <row r="6" spans="2:9" ht="15" thickBot="1">
      <c r="B6" s="14"/>
      <c r="C6" s="14"/>
      <c r="D6" s="14"/>
      <c r="E6" s="14"/>
      <c r="F6" s="14"/>
      <c r="G6" s="14"/>
      <c r="H6" s="14"/>
      <c r="I6" s="14"/>
    </row>
    <row r="8" spans="2:9" s="19" customFormat="1" ht="45.9" customHeight="1">
      <c r="B8" s="51"/>
      <c r="C8" s="52"/>
      <c r="D8" s="52"/>
      <c r="E8" s="52"/>
      <c r="F8" s="52"/>
      <c r="G8" s="53"/>
      <c r="H8" s="6" t="s">
        <v>12</v>
      </c>
      <c r="I8" s="6" t="s">
        <v>13</v>
      </c>
    </row>
    <row r="9" spans="2:9" ht="26.25" customHeight="1">
      <c r="B9" s="38" t="s">
        <v>4</v>
      </c>
      <c r="C9" s="38"/>
      <c r="D9" s="38"/>
      <c r="E9" s="38"/>
      <c r="F9" s="38"/>
      <c r="G9" s="38"/>
      <c r="H9" s="38"/>
      <c r="I9" s="38"/>
    </row>
    <row r="10" spans="2:9" ht="31.5" customHeight="1">
      <c r="B10" s="35" t="s">
        <v>14</v>
      </c>
      <c r="C10" s="36"/>
      <c r="D10" s="36"/>
      <c r="E10" s="36"/>
      <c r="F10" s="36"/>
      <c r="G10" s="37"/>
      <c r="H10" s="11">
        <f>JHU!H21+WVU!H21</f>
        <v>0</v>
      </c>
      <c r="I10" s="11">
        <f>JHU!I21+WVU!I21</f>
        <v>0</v>
      </c>
    </row>
    <row r="11" spans="2:9" ht="34.5" customHeight="1">
      <c r="B11" s="38" t="s">
        <v>15</v>
      </c>
      <c r="C11" s="38"/>
      <c r="D11" s="38"/>
      <c r="E11" s="38"/>
      <c r="F11" s="38"/>
      <c r="G11" s="38"/>
      <c r="H11" s="38"/>
      <c r="I11" s="38"/>
    </row>
    <row r="12" spans="2:9" ht="31.5" customHeight="1">
      <c r="B12" s="35" t="s">
        <v>17</v>
      </c>
      <c r="C12" s="36"/>
      <c r="D12" s="36"/>
      <c r="E12" s="36"/>
      <c r="F12" s="36"/>
      <c r="G12" s="37"/>
      <c r="H12" s="11">
        <f>JHU!H29+WVU!H29</f>
        <v>0</v>
      </c>
      <c r="I12" s="11">
        <f>JHU!I29+WVU!I29</f>
        <v>0</v>
      </c>
    </row>
    <row r="13" spans="2:9" ht="34.5" customHeight="1">
      <c r="B13" s="38" t="s">
        <v>18</v>
      </c>
      <c r="C13" s="38"/>
      <c r="D13" s="38"/>
      <c r="E13" s="38"/>
      <c r="F13" s="38"/>
      <c r="G13" s="38"/>
      <c r="H13" s="38"/>
      <c r="I13" s="38"/>
    </row>
    <row r="14" spans="2:9" ht="31.5" customHeight="1">
      <c r="B14" s="35" t="s">
        <v>19</v>
      </c>
      <c r="C14" s="36"/>
      <c r="D14" s="36"/>
      <c r="E14" s="36"/>
      <c r="F14" s="36"/>
      <c r="G14" s="37"/>
      <c r="H14" s="11">
        <f>JHU!H34+WVU!H34</f>
        <v>0</v>
      </c>
      <c r="I14" s="11">
        <f>JHU!I34+WVU!I34</f>
        <v>0</v>
      </c>
    </row>
    <row r="15" spans="2:9" ht="34.5" customHeight="1">
      <c r="B15" s="38" t="s">
        <v>20</v>
      </c>
      <c r="C15" s="38"/>
      <c r="D15" s="38"/>
      <c r="E15" s="38"/>
      <c r="F15" s="38"/>
      <c r="G15" s="38"/>
      <c r="H15" s="38"/>
      <c r="I15" s="38"/>
    </row>
    <row r="16" spans="2:9" ht="31.5" customHeight="1">
      <c r="B16" s="35" t="s">
        <v>21</v>
      </c>
      <c r="C16" s="36"/>
      <c r="D16" s="36"/>
      <c r="E16" s="36"/>
      <c r="F16" s="36"/>
      <c r="G16" s="37"/>
      <c r="H16" s="11">
        <f>JHU!H39+WVU!H39</f>
        <v>0</v>
      </c>
      <c r="I16" s="11">
        <f>JHU!I39+WVU!I39</f>
        <v>0</v>
      </c>
    </row>
    <row r="17" spans="2:9" ht="31.5" customHeight="1">
      <c r="B17" s="42" t="s">
        <v>49</v>
      </c>
      <c r="C17" s="43"/>
      <c r="D17" s="43"/>
      <c r="E17" s="43"/>
      <c r="F17" s="43"/>
      <c r="G17" s="43"/>
      <c r="H17" s="43"/>
      <c r="I17" s="44"/>
    </row>
    <row r="18" spans="2:9" ht="31.5" customHeight="1">
      <c r="B18" s="35" t="s">
        <v>50</v>
      </c>
      <c r="C18" s="36"/>
      <c r="D18" s="36"/>
      <c r="E18" s="36"/>
      <c r="F18" s="36"/>
      <c r="G18" s="37"/>
      <c r="H18" s="11">
        <f>JHU!H44+WVU!H44</f>
        <v>0</v>
      </c>
      <c r="I18" s="11">
        <f>JHU!I44+WVU!I44</f>
        <v>0</v>
      </c>
    </row>
    <row r="19" spans="2:9" ht="28.65" customHeight="1">
      <c r="B19" s="38" t="s">
        <v>24</v>
      </c>
      <c r="C19" s="38"/>
      <c r="D19" s="38"/>
      <c r="E19" s="38"/>
      <c r="F19" s="38"/>
      <c r="G19" s="38"/>
      <c r="H19" s="38"/>
      <c r="I19" s="38"/>
    </row>
    <row r="20" spans="2:9" ht="31.5" customHeight="1">
      <c r="B20" s="35" t="s">
        <v>31</v>
      </c>
      <c r="C20" s="36"/>
      <c r="D20" s="36"/>
      <c r="E20" s="36"/>
      <c r="F20" s="36"/>
      <c r="G20" s="37"/>
      <c r="H20" s="11">
        <f>JHU!H49+WVU!H49</f>
        <v>0</v>
      </c>
      <c r="I20" s="11">
        <f>JHU!I49+WVU!I49</f>
        <v>0</v>
      </c>
    </row>
    <row r="21" spans="2:9" ht="31.5" customHeight="1">
      <c r="B21" s="35" t="s">
        <v>32</v>
      </c>
      <c r="C21" s="36"/>
      <c r="D21" s="36"/>
      <c r="E21" s="36"/>
      <c r="F21" s="36"/>
      <c r="G21" s="37"/>
      <c r="H21" s="11">
        <f>H10+H12+H14+H16+H18+H20</f>
        <v>0</v>
      </c>
      <c r="I21" s="11">
        <f>I10+I12+I14+I16+I18+I20</f>
        <v>0</v>
      </c>
    </row>
    <row r="22" spans="2:9">
      <c r="B22" s="28"/>
      <c r="C22" s="28"/>
      <c r="D22" s="28"/>
      <c r="E22" s="28"/>
      <c r="F22" s="28"/>
      <c r="G22" s="28"/>
      <c r="H22" s="29"/>
      <c r="I22" s="29"/>
    </row>
    <row r="23" spans="2:9">
      <c r="B23" s="28"/>
      <c r="C23" s="28"/>
      <c r="D23" s="28"/>
      <c r="E23" s="28"/>
      <c r="F23" s="28"/>
      <c r="G23" s="28"/>
      <c r="H23" s="29"/>
      <c r="I23" s="29"/>
    </row>
    <row r="25" spans="2:9" ht="28.65" customHeight="1">
      <c r="B25" s="38" t="s">
        <v>33</v>
      </c>
      <c r="C25" s="38"/>
      <c r="D25" s="38"/>
      <c r="E25" s="38"/>
      <c r="F25" s="38"/>
      <c r="G25" s="38"/>
      <c r="H25" s="38"/>
      <c r="I25" s="38"/>
    </row>
    <row r="26" spans="2:9" ht="31.5" customHeight="1">
      <c r="B26" s="35" t="s">
        <v>36</v>
      </c>
      <c r="C26" s="36"/>
      <c r="D26" s="36"/>
      <c r="E26" s="36"/>
      <c r="F26" s="36"/>
      <c r="G26" s="37"/>
      <c r="H26" s="11">
        <f>JHU!H64+WVU!H64</f>
        <v>0</v>
      </c>
      <c r="I26" s="11">
        <f>JHU!I64+WVU!I64</f>
        <v>0</v>
      </c>
    </row>
    <row r="30" spans="2:9" ht="29.4" customHeight="1">
      <c r="B30" s="38" t="s">
        <v>37</v>
      </c>
      <c r="C30" s="38"/>
      <c r="D30" s="38"/>
      <c r="E30" s="38"/>
      <c r="F30" s="38"/>
      <c r="G30" s="38"/>
      <c r="H30" s="38"/>
      <c r="I30" s="38"/>
    </row>
    <row r="31" spans="2:9" ht="29.4" customHeight="1">
      <c r="B31" s="35" t="s">
        <v>41</v>
      </c>
      <c r="C31" s="36"/>
      <c r="D31" s="36"/>
      <c r="E31" s="36"/>
      <c r="F31" s="36"/>
      <c r="G31" s="37"/>
      <c r="H31" s="11">
        <f>JHU!H76+WVU!H76</f>
        <v>0</v>
      </c>
      <c r="I31" s="11">
        <f>JHU!I76+WVU!I76</f>
        <v>0</v>
      </c>
    </row>
    <row r="35" spans="1:9" ht="34.65" customHeight="1">
      <c r="B35" s="42" t="s">
        <v>42</v>
      </c>
      <c r="C35" s="43"/>
      <c r="D35" s="43"/>
      <c r="E35" s="43"/>
      <c r="F35" s="43"/>
      <c r="G35" s="43"/>
      <c r="H35" s="43"/>
      <c r="I35" s="44"/>
    </row>
    <row r="36" spans="1:9" ht="31.5" customHeight="1">
      <c r="A36" s="10"/>
      <c r="B36" s="35" t="s">
        <v>46</v>
      </c>
      <c r="C36" s="36"/>
      <c r="D36" s="36"/>
      <c r="E36" s="36"/>
      <c r="F36" s="36"/>
      <c r="G36" s="37"/>
      <c r="H36" s="11">
        <f>JHU!H88+WVU!H88</f>
        <v>0</v>
      </c>
      <c r="I36" s="11">
        <f>JHU!I88+WVU!I88</f>
        <v>0</v>
      </c>
    </row>
    <row r="38" spans="1:9" ht="15.9" customHeight="1">
      <c r="E38" s="38" t="s">
        <v>52</v>
      </c>
      <c r="F38" s="38"/>
      <c r="G38" s="38"/>
      <c r="H38" s="27">
        <f>H21+H26+H31+H36</f>
        <v>0</v>
      </c>
      <c r="I38" s="27">
        <f>I21+I26+I31+I36</f>
        <v>0</v>
      </c>
    </row>
    <row r="39" spans="1:9" ht="15.9" customHeight="1">
      <c r="E39" s="38" t="s">
        <v>53</v>
      </c>
      <c r="F39" s="38"/>
      <c r="G39" s="38"/>
      <c r="H39" s="31">
        <f>H38+I38</f>
        <v>0</v>
      </c>
      <c r="I39" s="31"/>
    </row>
    <row r="42" spans="1:9">
      <c r="H42" s="23"/>
      <c r="I42" s="23"/>
    </row>
    <row r="43" spans="1:9">
      <c r="H43" s="23"/>
      <c r="I43" s="23"/>
    </row>
    <row r="44" spans="1:9">
      <c r="H44" s="23"/>
      <c r="I44" s="23"/>
    </row>
    <row r="45" spans="1:9">
      <c r="H45" s="23"/>
      <c r="I45" s="23"/>
    </row>
    <row r="46" spans="1:9">
      <c r="H46" s="23"/>
      <c r="I46" s="23"/>
    </row>
    <row r="47" spans="1:9">
      <c r="H47" s="23"/>
      <c r="I47" s="23"/>
    </row>
    <row r="48" spans="1:9">
      <c r="H48" s="23"/>
      <c r="I48" s="23"/>
    </row>
    <row r="49" spans="8:9">
      <c r="H49" s="23"/>
      <c r="I49" s="23"/>
    </row>
    <row r="50" spans="8:9">
      <c r="H50" s="23"/>
      <c r="I50" s="23"/>
    </row>
    <row r="51" spans="8:9">
      <c r="H51" s="23"/>
      <c r="I51" s="23"/>
    </row>
    <row r="52" spans="8:9">
      <c r="H52" s="23"/>
      <c r="I52" s="23"/>
    </row>
    <row r="53" spans="8:9">
      <c r="H53" s="23"/>
      <c r="I53" s="23"/>
    </row>
    <row r="54" spans="8:9">
      <c r="H54" s="23"/>
      <c r="I54" s="23"/>
    </row>
    <row r="55" spans="8:9">
      <c r="H55" s="23"/>
      <c r="I55" s="23"/>
    </row>
    <row r="56" spans="8:9">
      <c r="H56" s="23"/>
      <c r="I56" s="23"/>
    </row>
    <row r="57" spans="8:9">
      <c r="H57" s="23"/>
      <c r="I57" s="23"/>
    </row>
    <row r="58" spans="8:9">
      <c r="H58" s="23"/>
      <c r="I58" s="23"/>
    </row>
    <row r="59" spans="8:9">
      <c r="H59" s="23"/>
      <c r="I59" s="23"/>
    </row>
    <row r="60" spans="8:9">
      <c r="H60" s="23"/>
      <c r="I60" s="23"/>
    </row>
    <row r="61" spans="8:9">
      <c r="H61" s="23"/>
      <c r="I61" s="23"/>
    </row>
    <row r="62" spans="8:9">
      <c r="H62" s="23"/>
      <c r="I62" s="23"/>
    </row>
    <row r="63" spans="8:9">
      <c r="H63" s="23"/>
      <c r="I63" s="23"/>
    </row>
    <row r="64" spans="8:9">
      <c r="H64" s="23"/>
      <c r="I64" s="23"/>
    </row>
    <row r="65" spans="8:9">
      <c r="H65" s="23"/>
      <c r="I65" s="23"/>
    </row>
    <row r="66" spans="8:9">
      <c r="H66" s="23"/>
      <c r="I66" s="23"/>
    </row>
    <row r="67" spans="8:9">
      <c r="H67" s="23"/>
      <c r="I67" s="23"/>
    </row>
    <row r="68" spans="8:9">
      <c r="H68" s="23"/>
      <c r="I68" s="23"/>
    </row>
    <row r="69" spans="8:9">
      <c r="H69" s="23"/>
      <c r="I69" s="23"/>
    </row>
    <row r="70" spans="8:9">
      <c r="H70" s="23"/>
      <c r="I70" s="23"/>
    </row>
    <row r="71" spans="8:9">
      <c r="H71" s="23"/>
      <c r="I71" s="23"/>
    </row>
    <row r="72" spans="8:9">
      <c r="H72" s="23"/>
      <c r="I72" s="23"/>
    </row>
    <row r="73" spans="8:9">
      <c r="H73" s="23"/>
      <c r="I73" s="23"/>
    </row>
    <row r="74" spans="8:9">
      <c r="H74" s="23"/>
      <c r="I74" s="23"/>
    </row>
    <row r="75" spans="8:9">
      <c r="H75" s="23"/>
      <c r="I75" s="23"/>
    </row>
    <row r="76" spans="8:9">
      <c r="H76" s="23"/>
      <c r="I76" s="23"/>
    </row>
    <row r="77" spans="8:9">
      <c r="H77" s="23"/>
      <c r="I77" s="23"/>
    </row>
    <row r="78" spans="8:9">
      <c r="H78" s="23"/>
      <c r="I78" s="23"/>
    </row>
    <row r="79" spans="8:9">
      <c r="H79" s="23"/>
      <c r="I79" s="23"/>
    </row>
    <row r="80" spans="8:9">
      <c r="H80" s="23"/>
      <c r="I80" s="23"/>
    </row>
    <row r="81" spans="8:9">
      <c r="H81" s="23"/>
      <c r="I81" s="23"/>
    </row>
    <row r="82" spans="8:9">
      <c r="H82" s="23"/>
      <c r="I82" s="23"/>
    </row>
    <row r="83" spans="8:9">
      <c r="H83" s="23"/>
      <c r="I83" s="23"/>
    </row>
    <row r="84" spans="8:9">
      <c r="H84" s="23"/>
      <c r="I84" s="23"/>
    </row>
    <row r="85" spans="8:9">
      <c r="H85" s="23"/>
      <c r="I85" s="23"/>
    </row>
    <row r="86" spans="8:9">
      <c r="H86" s="23"/>
      <c r="I86" s="23"/>
    </row>
    <row r="87" spans="8:9">
      <c r="H87" s="23"/>
      <c r="I87" s="23"/>
    </row>
    <row r="88" spans="8:9">
      <c r="H88" s="23"/>
      <c r="I88" s="23"/>
    </row>
    <row r="89" spans="8:9">
      <c r="H89" s="23"/>
      <c r="I89" s="23"/>
    </row>
    <row r="90" spans="8:9">
      <c r="H90" s="23"/>
      <c r="I90" s="23"/>
    </row>
    <row r="91" spans="8:9">
      <c r="H91" s="23"/>
      <c r="I91" s="23"/>
    </row>
  </sheetData>
  <sheetProtection formatCells="0" formatColumns="0" formatRows="0" insertColumns="0" insertRows="0" insertHyperlinks="0" deleteColumns="0" deleteRows="0" sort="0" autoFilter="0" pivotTables="0"/>
  <mergeCells count="25">
    <mergeCell ref="B2:I2"/>
    <mergeCell ref="B3:I4"/>
    <mergeCell ref="B18:G18"/>
    <mergeCell ref="B19:I19"/>
    <mergeCell ref="B9:I9"/>
    <mergeCell ref="B10:G10"/>
    <mergeCell ref="B11:I11"/>
    <mergeCell ref="B12:G12"/>
    <mergeCell ref="B13:I13"/>
    <mergeCell ref="H39:I39"/>
    <mergeCell ref="B8:G8"/>
    <mergeCell ref="B36:G36"/>
    <mergeCell ref="E38:G38"/>
    <mergeCell ref="E39:G39"/>
    <mergeCell ref="B31:G31"/>
    <mergeCell ref="B35:I35"/>
    <mergeCell ref="B26:G26"/>
    <mergeCell ref="B30:I30"/>
    <mergeCell ref="B20:G20"/>
    <mergeCell ref="B21:G21"/>
    <mergeCell ref="B25:I25"/>
    <mergeCell ref="B14:G14"/>
    <mergeCell ref="B15:I15"/>
    <mergeCell ref="B16:G16"/>
    <mergeCell ref="B17:I17"/>
  </mergeCells>
  <pageMargins left="0.25" right="0.25" top="0.5" bottom="0.75" header="0.3" footer="0.3"/>
  <pageSetup scale="63" fitToHeight="3" pageOrder="overThenDown" orientation="portrait" r:id="rId1"/>
  <headerFooter>
    <oddHeader>&amp;L                                                                                                                                                                       &amp;RExhibit C Budget</oddHeader>
    <oddFooter>&amp;CPage &amp;P of &amp;N
V1 July 2020</oddFooter>
  </headerFooter>
  <rowBreaks count="1" manualBreakCount="1">
    <brk id="2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Type xmlns="815e543e-a076-499a-9908-c6f2c7ad09ad"/>
    <PrimaryPurpose xmlns="815e543e-a076-499a-9908-c6f2c7ad09ad">
      <Value>RFA</Value>
    </PrimaryPurpose>
    <ContractorType xmlns="815e543e-a076-499a-9908-c6f2c7ad09ad"/>
    <Reset xmlns="815e543e-a076-499a-9908-c6f2c7ad09ad">/</Rese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A592B95EF0DD47A3F45AE4A9EEAD28" ma:contentTypeVersion="2" ma:contentTypeDescription="Create a new document." ma:contentTypeScope="" ma:versionID="b1c127d2c6f78fe159ff59508836f9cd">
  <xsd:schema xmlns:xsd="http://www.w3.org/2001/XMLSchema" xmlns:xs="http://www.w3.org/2001/XMLSchema" xmlns:p="http://schemas.microsoft.com/office/2006/metadata/properties" xmlns:ns2="815e543e-a076-499a-9908-c6f2c7ad09ad" targetNamespace="http://schemas.microsoft.com/office/2006/metadata/properties" ma:root="true" ma:fieldsID="9a0c62f621dac6d4d9f368d7d273d54a" ns2:_="">
    <xsd:import namespace="815e543e-a076-499a-9908-c6f2c7ad09ad"/>
    <xsd:element name="properties">
      <xsd:complexType>
        <xsd:sequence>
          <xsd:element name="documentManagement">
            <xsd:complexType>
              <xsd:all>
                <xsd:element ref="ns2:PrimaryPurpose" minOccurs="0"/>
                <xsd:element ref="ns2:ReferenceType" minOccurs="0"/>
                <xsd:element ref="ns2:ContractorType" minOccurs="0"/>
                <xsd:element ref="ns2:Res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5e543e-a076-499a-9908-c6f2c7ad09ad" elementFormDefault="qualified">
    <xsd:import namespace="http://schemas.microsoft.com/office/2006/documentManagement/types"/>
    <xsd:import namespace="http://schemas.microsoft.com/office/infopath/2007/PartnerControls"/>
    <xsd:element name="PrimaryPurpose" ma:index="8" nillable="true" ma:displayName="Topic" ma:internalName="PrimaryPurpo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MS"/>
                    <xsd:enumeration value="Contract Performance Monitoring"/>
                    <xsd:enumeration value="Contracts"/>
                    <xsd:enumeration value="P-Card"/>
                    <xsd:enumeration value="Purchasing"/>
                    <xsd:enumeration value="RFA"/>
                    <xsd:enumeration value="Solicitations"/>
                    <xsd:enumeration value="SOW"/>
                  </xsd:restriction>
                </xsd:simpleType>
              </xsd:element>
            </xsd:sequence>
          </xsd:extension>
        </xsd:complexContent>
      </xsd:complexType>
    </xsd:element>
    <xsd:element name="ReferenceType" ma:index="9" nillable="true" ma:displayName="DocumentType" ma:internalName="Reference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ecklist"/>
                    <xsd:enumeration value="Form"/>
                    <xsd:enumeration value="Guidance"/>
                    <xsd:enumeration value="Instructions"/>
                    <xsd:enumeration value="Insurance"/>
                    <xsd:enumeration value="Org Chart"/>
                    <xsd:enumeration value="Template"/>
                    <xsd:enumeration value="Training"/>
                    <xsd:enumeration value="Work Group"/>
                  </xsd:restriction>
                </xsd:simpleType>
              </xsd:element>
            </xsd:sequence>
          </xsd:extension>
        </xsd:complexContent>
      </xsd:complexType>
    </xsd:element>
    <xsd:element name="ContractorType" ma:index="10" nillable="true" ma:displayName="ContractorType" ma:internalName="Contractor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Interagency"/>
                    <xsd:enumeration value="Governmental"/>
                    <xsd:enumeration value="Private Contractor"/>
                  </xsd:restriction>
                </xsd:simpleType>
              </xsd:element>
            </xsd:sequence>
          </xsd:extension>
        </xsd:complexContent>
      </xsd:complexType>
    </xsd:element>
    <xsd:element name="Reset" ma:index="12" nillable="true" ma:displayName="Reset" ma:default="/" ma:hidden="true" ma:internalName="Reset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A9A022-70B7-43F3-9EC8-D802541604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B45FB-C1A0-496F-A652-BECDD4890DE8}">
  <ds:schemaRefs>
    <ds:schemaRef ds:uri="http://schemas.microsoft.com/office/2006/metadata/properties"/>
    <ds:schemaRef ds:uri="http://schemas.microsoft.com/office/infopath/2007/PartnerControls"/>
    <ds:schemaRef ds:uri="815e543e-a076-499a-9908-c6f2c7ad09ad"/>
  </ds:schemaRefs>
</ds:datastoreItem>
</file>

<file path=customXml/itemProps3.xml><?xml version="1.0" encoding="utf-8"?>
<ds:datastoreItem xmlns:ds="http://schemas.openxmlformats.org/officeDocument/2006/customXml" ds:itemID="{739B18E0-DEC4-44A1-A5A2-4512EA8E41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5e543e-a076-499a-9908-c6f2c7ad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JHU</vt:lpstr>
      <vt:lpstr>WVU</vt:lpstr>
      <vt:lpstr>Totals</vt:lpstr>
      <vt:lpstr>JHU!Print_Area</vt:lpstr>
      <vt:lpstr>Totals!Print_Area</vt:lpstr>
      <vt:lpstr>WVU!Print_Area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Feyerherm</dc:creator>
  <cp:keywords/>
  <dc:description/>
  <cp:lastModifiedBy>Mary Bonasso</cp:lastModifiedBy>
  <cp:revision/>
  <dcterms:created xsi:type="dcterms:W3CDTF">2012-03-29T18:30:04Z</dcterms:created>
  <dcterms:modified xsi:type="dcterms:W3CDTF">2026-07-30T17:09:10Z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0x01010082A592B95EF0DD47A3F45AE4A9EEAD28</vt:lpwstr>
  </property>
  <property fmtid="{D5CDD505-2E9C-101B-9397-08002B2CF9AE}" pid="3" name="Order">
    <vt:r8>82100</vt:r8>
  </property>
</Properties>
</file>